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経済指標暦年" sheetId="1" r:id="rId1"/>
  </sheets>
  <externalReferences>
    <externalReference r:id="rId2"/>
    <externalReference r:id="rId3"/>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Print_Area_MI">#REF!</definedName>
    <definedName name="Rangai0">[2]ｺｰﾄﾞ順!#REF!</definedName>
    <definedName name="Title">#REF!</definedName>
    <definedName name="TitleEnglish">#REF!</definedName>
    <definedName name="とう">#REF!</definedName>
    <definedName name="外国人">#REF!</definedName>
  </definedNames>
  <calcPr calcId="145621"/>
</workbook>
</file>

<file path=xl/calcChain.xml><?xml version="1.0" encoding="utf-8"?>
<calcChain xmlns="http://schemas.openxmlformats.org/spreadsheetml/2006/main">
  <c r="AB97" i="1" l="1"/>
  <c r="AA97" i="1"/>
  <c r="Z97" i="1"/>
  <c r="Y97" i="1"/>
  <c r="X97" i="1"/>
  <c r="W97" i="1"/>
  <c r="V97" i="1"/>
  <c r="U97" i="1"/>
  <c r="T97" i="1"/>
  <c r="S97" i="1"/>
  <c r="R97" i="1"/>
  <c r="Q97" i="1"/>
  <c r="P97" i="1"/>
  <c r="O97" i="1"/>
  <c r="N97" i="1"/>
  <c r="M97" i="1"/>
  <c r="L97" i="1"/>
  <c r="K97" i="1"/>
  <c r="J97" i="1"/>
  <c r="I97" i="1"/>
  <c r="H97" i="1"/>
  <c r="G97" i="1"/>
  <c r="F97" i="1"/>
  <c r="AB95" i="1"/>
  <c r="AA95" i="1"/>
  <c r="Z95" i="1"/>
  <c r="Y95" i="1"/>
  <c r="X95" i="1"/>
  <c r="W95" i="1"/>
  <c r="V95" i="1"/>
  <c r="U95" i="1"/>
  <c r="T95" i="1"/>
  <c r="S95" i="1"/>
  <c r="R95" i="1"/>
  <c r="Q95" i="1"/>
  <c r="P95" i="1"/>
  <c r="O95" i="1"/>
  <c r="N95" i="1"/>
  <c r="M95" i="1"/>
  <c r="L95" i="1"/>
  <c r="K95" i="1"/>
  <c r="J95" i="1"/>
  <c r="I95" i="1"/>
  <c r="H95" i="1"/>
  <c r="G95" i="1"/>
  <c r="F95" i="1"/>
  <c r="AB93" i="1"/>
  <c r="AA93" i="1"/>
  <c r="Z93" i="1"/>
  <c r="Y93" i="1"/>
  <c r="X93" i="1"/>
  <c r="W93" i="1"/>
  <c r="V93" i="1"/>
  <c r="U93" i="1"/>
  <c r="T93" i="1"/>
  <c r="S93" i="1"/>
  <c r="R93" i="1"/>
  <c r="Q93" i="1"/>
  <c r="P93" i="1"/>
  <c r="O93" i="1"/>
  <c r="N93" i="1"/>
  <c r="M93" i="1"/>
  <c r="L93" i="1"/>
  <c r="K93" i="1"/>
  <c r="J93" i="1"/>
  <c r="I93" i="1"/>
  <c r="H93" i="1"/>
  <c r="G93" i="1"/>
  <c r="F93" i="1"/>
  <c r="AB91" i="1"/>
  <c r="AA91" i="1"/>
  <c r="Z91" i="1"/>
  <c r="Y91" i="1"/>
  <c r="X91" i="1"/>
  <c r="W91" i="1"/>
  <c r="V91" i="1"/>
  <c r="U91" i="1"/>
  <c r="T91" i="1"/>
  <c r="S91" i="1"/>
  <c r="R91" i="1"/>
  <c r="Q91" i="1"/>
  <c r="P91" i="1"/>
  <c r="O91" i="1"/>
  <c r="N91" i="1"/>
  <c r="M91" i="1"/>
  <c r="L91" i="1"/>
  <c r="K91" i="1"/>
  <c r="J91" i="1"/>
  <c r="I91" i="1"/>
  <c r="H91" i="1"/>
  <c r="G91" i="1"/>
  <c r="F91" i="1"/>
  <c r="AB89" i="1"/>
  <c r="AA89" i="1"/>
  <c r="Z89" i="1"/>
  <c r="Y89" i="1"/>
  <c r="X89" i="1"/>
  <c r="W89" i="1"/>
  <c r="V89" i="1"/>
  <c r="U89" i="1"/>
  <c r="T89" i="1"/>
  <c r="S89" i="1"/>
  <c r="R89" i="1"/>
  <c r="Q89" i="1"/>
  <c r="P89" i="1"/>
  <c r="O89" i="1"/>
  <c r="N89" i="1"/>
  <c r="M89" i="1"/>
  <c r="L89" i="1"/>
  <c r="K89" i="1"/>
  <c r="J89" i="1"/>
  <c r="I89" i="1"/>
  <c r="H89" i="1"/>
  <c r="G89" i="1"/>
  <c r="F89" i="1"/>
  <c r="AB87" i="1"/>
  <c r="AA87" i="1"/>
  <c r="Z87" i="1"/>
  <c r="Y87" i="1"/>
  <c r="X87" i="1"/>
  <c r="W87" i="1"/>
  <c r="V87" i="1"/>
  <c r="U87" i="1"/>
  <c r="T87" i="1"/>
  <c r="S87" i="1"/>
  <c r="R87" i="1"/>
  <c r="Q87" i="1"/>
  <c r="P87" i="1"/>
  <c r="O87" i="1"/>
  <c r="N87" i="1"/>
  <c r="M87" i="1"/>
  <c r="L87" i="1"/>
  <c r="K87" i="1"/>
  <c r="J87" i="1"/>
  <c r="I87" i="1"/>
  <c r="H87" i="1"/>
  <c r="G87" i="1"/>
  <c r="F87" i="1"/>
  <c r="AB85" i="1"/>
  <c r="AA85" i="1"/>
  <c r="Z85" i="1"/>
  <c r="Y85" i="1"/>
  <c r="X85" i="1"/>
  <c r="W85" i="1"/>
  <c r="V85" i="1"/>
  <c r="U85" i="1"/>
  <c r="T85" i="1"/>
  <c r="S85" i="1"/>
  <c r="R85" i="1"/>
  <c r="Q85" i="1"/>
  <c r="P85" i="1"/>
  <c r="O85" i="1"/>
  <c r="N85" i="1"/>
  <c r="M85" i="1"/>
  <c r="L85" i="1"/>
  <c r="K85" i="1"/>
  <c r="J85" i="1"/>
  <c r="I85" i="1"/>
  <c r="H85" i="1"/>
  <c r="G85" i="1"/>
  <c r="F85" i="1"/>
  <c r="AB83" i="1"/>
  <c r="AA83" i="1"/>
  <c r="Z83" i="1"/>
  <c r="Y83" i="1"/>
  <c r="X83" i="1"/>
  <c r="W83" i="1"/>
  <c r="V83" i="1"/>
  <c r="U83" i="1"/>
  <c r="T83" i="1"/>
  <c r="S83" i="1"/>
  <c r="R83" i="1"/>
  <c r="Q83" i="1"/>
  <c r="P83" i="1"/>
  <c r="O83" i="1"/>
  <c r="N83" i="1"/>
  <c r="M83" i="1"/>
  <c r="L83" i="1"/>
  <c r="K83" i="1"/>
  <c r="J83" i="1"/>
  <c r="I83" i="1"/>
  <c r="H83" i="1"/>
  <c r="G83" i="1"/>
  <c r="F83" i="1"/>
  <c r="AB81" i="1"/>
  <c r="AA81" i="1"/>
  <c r="Z81" i="1"/>
  <c r="Y81" i="1"/>
  <c r="X81" i="1"/>
  <c r="W81" i="1"/>
  <c r="V81" i="1"/>
  <c r="U81" i="1"/>
  <c r="T81" i="1"/>
  <c r="S81" i="1"/>
  <c r="R81" i="1"/>
  <c r="Q81" i="1"/>
  <c r="P81" i="1"/>
  <c r="O81" i="1"/>
  <c r="N81" i="1"/>
  <c r="M81" i="1"/>
  <c r="L81" i="1"/>
  <c r="K81" i="1"/>
  <c r="J81" i="1"/>
  <c r="I81" i="1"/>
  <c r="H81" i="1"/>
  <c r="G81" i="1"/>
  <c r="F81" i="1"/>
  <c r="AB79" i="1"/>
  <c r="AA79" i="1"/>
  <c r="Z79" i="1"/>
  <c r="Y79" i="1"/>
  <c r="X79" i="1"/>
  <c r="W79" i="1"/>
  <c r="V79" i="1"/>
  <c r="U79" i="1"/>
  <c r="T79" i="1"/>
  <c r="S79" i="1"/>
  <c r="R79" i="1"/>
  <c r="Q79" i="1"/>
  <c r="P79" i="1"/>
  <c r="O79" i="1"/>
  <c r="N79" i="1"/>
  <c r="M79" i="1"/>
  <c r="L79" i="1"/>
  <c r="K79" i="1"/>
  <c r="J79" i="1"/>
  <c r="I79" i="1"/>
  <c r="H79" i="1"/>
  <c r="G79" i="1"/>
  <c r="F79" i="1"/>
  <c r="AC74" i="1"/>
  <c r="AB74" i="1"/>
  <c r="AA74" i="1"/>
  <c r="Z74" i="1"/>
  <c r="Y74" i="1"/>
  <c r="X74" i="1"/>
  <c r="W74" i="1"/>
  <c r="V74" i="1"/>
  <c r="U74" i="1"/>
  <c r="T74" i="1"/>
  <c r="S74" i="1"/>
  <c r="R74" i="1"/>
  <c r="Q74" i="1"/>
  <c r="P74" i="1"/>
  <c r="O74" i="1"/>
  <c r="N74" i="1"/>
  <c r="M74" i="1"/>
  <c r="L74" i="1"/>
  <c r="K74" i="1"/>
  <c r="J74" i="1"/>
  <c r="I74" i="1"/>
  <c r="H74" i="1"/>
  <c r="G74" i="1"/>
  <c r="F74" i="1"/>
  <c r="AC72" i="1"/>
  <c r="AB72" i="1"/>
  <c r="AA72" i="1"/>
  <c r="Z72" i="1"/>
  <c r="Y72" i="1"/>
  <c r="X72" i="1"/>
  <c r="W72" i="1"/>
  <c r="V72" i="1"/>
  <c r="U72" i="1"/>
  <c r="T72" i="1"/>
  <c r="S72" i="1"/>
  <c r="R72" i="1"/>
  <c r="Q72" i="1"/>
  <c r="P72" i="1"/>
  <c r="O72" i="1"/>
  <c r="N72" i="1"/>
  <c r="M72" i="1"/>
  <c r="L72" i="1"/>
  <c r="K72" i="1"/>
  <c r="J72" i="1"/>
  <c r="I72" i="1"/>
  <c r="H72" i="1"/>
  <c r="G72" i="1"/>
  <c r="F72" i="1"/>
  <c r="AC70" i="1"/>
  <c r="AB70" i="1"/>
  <c r="AA70" i="1"/>
  <c r="Z70" i="1"/>
  <c r="Y70" i="1"/>
  <c r="X70" i="1"/>
  <c r="W70" i="1"/>
  <c r="V70" i="1"/>
  <c r="U70" i="1"/>
  <c r="T70" i="1"/>
  <c r="S70" i="1"/>
  <c r="R70" i="1"/>
  <c r="Q70" i="1"/>
  <c r="P70" i="1"/>
  <c r="O70" i="1"/>
  <c r="N70" i="1"/>
  <c r="M70" i="1"/>
  <c r="L70" i="1"/>
  <c r="K70" i="1"/>
  <c r="J70" i="1"/>
  <c r="I70" i="1"/>
  <c r="H70" i="1"/>
  <c r="G70" i="1"/>
  <c r="F70" i="1"/>
  <c r="AC68" i="1"/>
  <c r="AB68" i="1"/>
  <c r="AA68" i="1"/>
  <c r="Z68" i="1"/>
  <c r="Y68" i="1"/>
  <c r="X68" i="1"/>
  <c r="W68" i="1"/>
  <c r="V68" i="1"/>
  <c r="U68" i="1"/>
  <c r="T68" i="1"/>
  <c r="S68" i="1"/>
  <c r="R68" i="1"/>
  <c r="Q68" i="1"/>
  <c r="P68" i="1"/>
  <c r="O68" i="1"/>
  <c r="N68" i="1"/>
  <c r="M68" i="1"/>
  <c r="L68" i="1"/>
  <c r="K68" i="1"/>
  <c r="J68" i="1"/>
  <c r="I68" i="1"/>
  <c r="H68" i="1"/>
  <c r="G68" i="1"/>
  <c r="F68" i="1"/>
  <c r="AC66" i="1"/>
  <c r="AB66" i="1"/>
  <c r="AA66" i="1"/>
  <c r="Z66" i="1"/>
  <c r="Y66" i="1"/>
  <c r="X66" i="1"/>
  <c r="W66" i="1"/>
  <c r="V66" i="1"/>
  <c r="U66" i="1"/>
  <c r="T66" i="1"/>
  <c r="S66" i="1"/>
  <c r="R66" i="1"/>
  <c r="Q66" i="1"/>
  <c r="P66" i="1"/>
  <c r="O66" i="1"/>
  <c r="N66" i="1"/>
  <c r="M66" i="1"/>
  <c r="L66" i="1"/>
  <c r="K66" i="1"/>
  <c r="J66" i="1"/>
  <c r="I66" i="1"/>
  <c r="H66" i="1"/>
  <c r="G66" i="1"/>
  <c r="F66" i="1"/>
  <c r="AC64" i="1"/>
  <c r="AB64" i="1"/>
  <c r="AA64" i="1"/>
  <c r="Z64" i="1"/>
  <c r="Y64" i="1"/>
  <c r="X64" i="1"/>
  <c r="W64" i="1"/>
  <c r="V64" i="1"/>
  <c r="U64" i="1"/>
  <c r="T64" i="1"/>
  <c r="S64" i="1"/>
  <c r="R64" i="1"/>
  <c r="Q64" i="1"/>
  <c r="P64" i="1"/>
  <c r="O64" i="1"/>
  <c r="N64" i="1"/>
  <c r="M64" i="1"/>
  <c r="L64" i="1"/>
  <c r="K64" i="1"/>
  <c r="J64" i="1"/>
  <c r="I64" i="1"/>
  <c r="H64" i="1"/>
  <c r="G64" i="1"/>
  <c r="F64" i="1"/>
  <c r="AB62" i="1"/>
  <c r="AA62" i="1"/>
  <c r="Z62" i="1"/>
  <c r="Y62" i="1"/>
  <c r="X62" i="1"/>
  <c r="W62" i="1"/>
  <c r="V62" i="1"/>
  <c r="U62" i="1"/>
  <c r="T62" i="1"/>
  <c r="S62" i="1"/>
  <c r="R62" i="1"/>
  <c r="Q62" i="1"/>
  <c r="P62" i="1"/>
  <c r="O62" i="1"/>
  <c r="N62" i="1"/>
  <c r="M62" i="1"/>
  <c r="L62" i="1"/>
  <c r="K62" i="1"/>
  <c r="J62" i="1"/>
  <c r="I62" i="1"/>
  <c r="H62" i="1"/>
  <c r="G62" i="1"/>
  <c r="F62" i="1"/>
  <c r="AC60" i="1"/>
  <c r="AB60" i="1"/>
  <c r="AA60" i="1"/>
  <c r="Z60" i="1"/>
  <c r="Y60" i="1"/>
  <c r="X60" i="1"/>
  <c r="W60" i="1"/>
  <c r="V60" i="1"/>
  <c r="U60" i="1"/>
  <c r="T60" i="1"/>
  <c r="S60" i="1"/>
  <c r="R60" i="1"/>
  <c r="Q60" i="1"/>
  <c r="P60" i="1"/>
  <c r="O60" i="1"/>
  <c r="N60" i="1"/>
  <c r="M60" i="1"/>
  <c r="L60" i="1"/>
  <c r="K60" i="1"/>
  <c r="J60" i="1"/>
  <c r="I60" i="1"/>
  <c r="H60" i="1"/>
  <c r="G60" i="1"/>
  <c r="F60" i="1"/>
  <c r="AC58" i="1"/>
  <c r="AB58" i="1"/>
  <c r="AA58" i="1"/>
  <c r="Z58" i="1"/>
  <c r="Y58" i="1"/>
  <c r="X58" i="1"/>
  <c r="W58" i="1"/>
  <c r="V58" i="1"/>
  <c r="U58" i="1"/>
  <c r="T58" i="1"/>
  <c r="S58" i="1"/>
  <c r="R58" i="1"/>
  <c r="Q58" i="1"/>
  <c r="P58" i="1"/>
  <c r="O58" i="1"/>
  <c r="N58" i="1"/>
  <c r="M58" i="1"/>
  <c r="L58" i="1"/>
  <c r="K58" i="1"/>
  <c r="J58" i="1"/>
  <c r="I58" i="1"/>
  <c r="H58" i="1"/>
  <c r="G58" i="1"/>
  <c r="F58" i="1"/>
  <c r="AB48" i="1"/>
  <c r="AA48" i="1"/>
  <c r="Z48" i="1"/>
  <c r="Y48" i="1"/>
  <c r="X48" i="1"/>
  <c r="W48" i="1"/>
  <c r="V48" i="1"/>
  <c r="U48" i="1"/>
  <c r="T48" i="1"/>
  <c r="S48" i="1"/>
  <c r="R48" i="1"/>
  <c r="Q48" i="1"/>
  <c r="P48" i="1"/>
  <c r="O48" i="1"/>
  <c r="N48" i="1"/>
  <c r="M48" i="1"/>
  <c r="L48" i="1"/>
  <c r="K48" i="1"/>
  <c r="J48" i="1"/>
  <c r="I48" i="1"/>
  <c r="H48" i="1"/>
  <c r="G48" i="1"/>
  <c r="F48" i="1"/>
  <c r="AB46" i="1"/>
  <c r="AA46" i="1"/>
  <c r="Z46" i="1"/>
  <c r="Y46" i="1"/>
  <c r="X46" i="1"/>
  <c r="W46" i="1"/>
  <c r="V46" i="1"/>
  <c r="U46" i="1"/>
  <c r="T46" i="1"/>
  <c r="S46" i="1"/>
  <c r="R46" i="1"/>
  <c r="Q46" i="1"/>
  <c r="P46" i="1"/>
  <c r="O46" i="1"/>
  <c r="N46" i="1"/>
  <c r="M46" i="1"/>
  <c r="L46" i="1"/>
  <c r="K46" i="1"/>
  <c r="J46" i="1"/>
  <c r="I46" i="1"/>
  <c r="H46" i="1"/>
  <c r="G46" i="1"/>
  <c r="F46" i="1"/>
  <c r="AB44" i="1"/>
  <c r="AA44" i="1"/>
  <c r="Z44" i="1"/>
  <c r="Y44" i="1"/>
  <c r="X44" i="1"/>
  <c r="W44" i="1"/>
  <c r="V44" i="1"/>
  <c r="U44" i="1"/>
  <c r="T44" i="1"/>
  <c r="S44" i="1"/>
  <c r="R44" i="1"/>
  <c r="Q44" i="1"/>
  <c r="P44" i="1"/>
  <c r="O44" i="1"/>
  <c r="N44" i="1"/>
  <c r="M44" i="1"/>
  <c r="L44" i="1"/>
  <c r="K44" i="1"/>
  <c r="J44" i="1"/>
  <c r="I44" i="1"/>
  <c r="H44" i="1"/>
  <c r="G44" i="1"/>
  <c r="F44" i="1"/>
  <c r="AB42" i="1"/>
  <c r="AA42" i="1"/>
  <c r="Z42" i="1"/>
  <c r="Y42" i="1"/>
  <c r="X42" i="1"/>
  <c r="W42" i="1"/>
  <c r="V42" i="1"/>
  <c r="U42" i="1"/>
  <c r="T42" i="1"/>
  <c r="S42" i="1"/>
  <c r="R42" i="1"/>
  <c r="Q42" i="1"/>
  <c r="P42" i="1"/>
  <c r="O42" i="1"/>
  <c r="N42" i="1"/>
  <c r="M42" i="1"/>
  <c r="L42" i="1"/>
  <c r="K42" i="1"/>
  <c r="J42" i="1"/>
  <c r="I42" i="1"/>
  <c r="H42" i="1"/>
  <c r="G42" i="1"/>
  <c r="F42" i="1"/>
  <c r="AC40" i="1"/>
  <c r="AB40" i="1"/>
  <c r="AA40" i="1"/>
  <c r="Z40" i="1"/>
  <c r="Y40" i="1"/>
  <c r="X40" i="1"/>
  <c r="W40" i="1"/>
  <c r="V40" i="1"/>
  <c r="U40" i="1"/>
  <c r="T40" i="1"/>
  <c r="S40" i="1"/>
  <c r="R40" i="1"/>
  <c r="Q40" i="1"/>
  <c r="P40" i="1"/>
  <c r="O40" i="1"/>
  <c r="N40" i="1"/>
  <c r="M40" i="1"/>
  <c r="L40" i="1"/>
  <c r="K40" i="1"/>
  <c r="J40" i="1"/>
  <c r="I40" i="1"/>
  <c r="H40" i="1"/>
  <c r="G40" i="1"/>
  <c r="F40" i="1"/>
  <c r="AB38" i="1"/>
  <c r="AA38" i="1"/>
  <c r="Z38" i="1"/>
  <c r="Y38" i="1"/>
  <c r="X38" i="1"/>
  <c r="W38" i="1"/>
  <c r="V38" i="1"/>
  <c r="U38" i="1"/>
  <c r="T38" i="1"/>
  <c r="S38" i="1"/>
  <c r="R38" i="1"/>
  <c r="Q38" i="1"/>
  <c r="P38" i="1"/>
  <c r="O38" i="1"/>
  <c r="N38" i="1"/>
  <c r="M38" i="1"/>
  <c r="L38" i="1"/>
  <c r="K38" i="1"/>
  <c r="J38" i="1"/>
  <c r="I38" i="1"/>
  <c r="H38" i="1"/>
  <c r="G38" i="1"/>
  <c r="F38" i="1"/>
  <c r="AC37" i="1"/>
  <c r="AC38" i="1" s="1"/>
  <c r="AC36" i="1"/>
  <c r="AB36" i="1"/>
  <c r="AA36" i="1"/>
  <c r="Z36" i="1"/>
  <c r="Y36" i="1"/>
  <c r="X36" i="1"/>
  <c r="W36" i="1"/>
  <c r="V36" i="1"/>
  <c r="U36" i="1"/>
  <c r="T36" i="1"/>
  <c r="S36" i="1"/>
  <c r="R36" i="1"/>
  <c r="Q36" i="1"/>
  <c r="P36" i="1"/>
  <c r="O36" i="1"/>
  <c r="N36" i="1"/>
  <c r="M36" i="1"/>
  <c r="L36" i="1"/>
  <c r="K36" i="1"/>
  <c r="J36" i="1"/>
  <c r="I36" i="1"/>
  <c r="H36" i="1"/>
  <c r="G36" i="1"/>
  <c r="F36" i="1"/>
  <c r="AC34" i="1"/>
  <c r="AB34" i="1"/>
  <c r="AA34" i="1"/>
  <c r="Z34" i="1"/>
  <c r="Y34" i="1"/>
  <c r="X34" i="1"/>
  <c r="W34" i="1"/>
  <c r="V34" i="1"/>
  <c r="U34" i="1"/>
  <c r="T34" i="1"/>
  <c r="S34" i="1"/>
  <c r="R34" i="1"/>
  <c r="Q34" i="1"/>
  <c r="P34" i="1"/>
  <c r="O34" i="1"/>
  <c r="N34" i="1"/>
  <c r="M34" i="1"/>
  <c r="L34" i="1"/>
  <c r="K34" i="1"/>
  <c r="J34" i="1"/>
  <c r="I34" i="1"/>
  <c r="H34" i="1"/>
  <c r="G34" i="1"/>
  <c r="F34" i="1"/>
  <c r="AC32" i="1"/>
  <c r="AB32" i="1"/>
  <c r="AA32" i="1"/>
  <c r="Z32" i="1"/>
  <c r="Y32" i="1"/>
  <c r="X32" i="1"/>
  <c r="W32" i="1"/>
  <c r="V32" i="1"/>
  <c r="U32" i="1"/>
  <c r="T32" i="1"/>
  <c r="S32" i="1"/>
  <c r="R32" i="1"/>
  <c r="Q32" i="1"/>
  <c r="P32" i="1"/>
  <c r="O32" i="1"/>
  <c r="N32" i="1"/>
  <c r="M32" i="1"/>
  <c r="L32" i="1"/>
  <c r="K32" i="1"/>
  <c r="J32" i="1"/>
  <c r="I32" i="1"/>
  <c r="H32" i="1"/>
  <c r="G32" i="1"/>
  <c r="F32" i="1"/>
  <c r="AC30" i="1"/>
  <c r="AB30" i="1"/>
  <c r="AA30" i="1"/>
  <c r="Z30" i="1"/>
  <c r="Y30" i="1"/>
  <c r="X30" i="1"/>
  <c r="W30" i="1"/>
  <c r="V30" i="1"/>
  <c r="U30" i="1"/>
  <c r="T30" i="1"/>
  <c r="S30" i="1"/>
  <c r="R30" i="1"/>
  <c r="Q30" i="1"/>
  <c r="P30" i="1"/>
  <c r="O30" i="1"/>
  <c r="N30" i="1"/>
  <c r="M30" i="1"/>
  <c r="L30" i="1"/>
  <c r="K30" i="1"/>
  <c r="J30" i="1"/>
  <c r="I30" i="1"/>
  <c r="H30" i="1"/>
  <c r="G30" i="1"/>
  <c r="F30" i="1"/>
  <c r="AC21" i="1"/>
  <c r="AB21" i="1"/>
  <c r="AA21" i="1"/>
  <c r="Z21" i="1"/>
  <c r="Y21" i="1"/>
  <c r="X21" i="1"/>
  <c r="V21" i="1"/>
  <c r="U21" i="1"/>
  <c r="T21" i="1"/>
  <c r="S21" i="1"/>
  <c r="R21" i="1"/>
  <c r="Q21" i="1"/>
  <c r="P21" i="1"/>
  <c r="O21" i="1"/>
  <c r="N21" i="1"/>
  <c r="M21" i="1"/>
  <c r="L21" i="1"/>
  <c r="K21" i="1"/>
  <c r="J21" i="1"/>
  <c r="I21" i="1"/>
  <c r="H21" i="1"/>
  <c r="G21" i="1"/>
  <c r="F21" i="1"/>
  <c r="AC19" i="1"/>
  <c r="AB19" i="1"/>
  <c r="AA19" i="1"/>
  <c r="Z19" i="1"/>
  <c r="Y19" i="1"/>
  <c r="X19" i="1"/>
  <c r="V19" i="1"/>
  <c r="U19" i="1"/>
  <c r="T19" i="1"/>
  <c r="S19" i="1"/>
  <c r="R19" i="1"/>
  <c r="Q19" i="1"/>
  <c r="P19" i="1"/>
  <c r="O19" i="1"/>
  <c r="N19" i="1"/>
  <c r="M19" i="1"/>
  <c r="L19" i="1"/>
  <c r="K19" i="1"/>
  <c r="J19" i="1"/>
  <c r="I19" i="1"/>
  <c r="H19" i="1"/>
  <c r="G19" i="1"/>
  <c r="F19" i="1"/>
  <c r="AC17" i="1"/>
  <c r="AB17" i="1"/>
  <c r="AA17" i="1"/>
  <c r="Z17" i="1"/>
  <c r="Y17" i="1"/>
  <c r="X17" i="1"/>
  <c r="V17" i="1"/>
  <c r="U17" i="1"/>
  <c r="T17" i="1"/>
  <c r="S17" i="1"/>
  <c r="R17" i="1"/>
  <c r="Q17" i="1"/>
  <c r="P17" i="1"/>
  <c r="O17" i="1"/>
  <c r="N17" i="1"/>
  <c r="M17" i="1"/>
  <c r="L17" i="1"/>
  <c r="K17" i="1"/>
  <c r="J17" i="1"/>
  <c r="I17" i="1"/>
  <c r="H17" i="1"/>
  <c r="G17" i="1"/>
  <c r="F17" i="1"/>
  <c r="AC15" i="1"/>
  <c r="AB15" i="1"/>
  <c r="AA15" i="1"/>
  <c r="Z15" i="1"/>
  <c r="Y15" i="1"/>
  <c r="X15" i="1"/>
  <c r="V15" i="1"/>
  <c r="U15" i="1"/>
  <c r="T15" i="1"/>
  <c r="S15" i="1"/>
  <c r="R15" i="1"/>
  <c r="Q15" i="1"/>
  <c r="P15" i="1"/>
  <c r="O15" i="1"/>
  <c r="N15" i="1"/>
  <c r="M15" i="1"/>
  <c r="L15" i="1"/>
  <c r="K15" i="1"/>
  <c r="J15" i="1"/>
  <c r="I15" i="1"/>
  <c r="H15" i="1"/>
  <c r="G15" i="1"/>
  <c r="F15" i="1"/>
  <c r="AC13" i="1"/>
  <c r="AB13" i="1"/>
  <c r="AA13" i="1"/>
  <c r="Z13" i="1"/>
  <c r="Y13" i="1"/>
  <c r="X13" i="1"/>
  <c r="W13" i="1"/>
  <c r="V13" i="1"/>
  <c r="U13" i="1"/>
  <c r="T13" i="1"/>
  <c r="S13" i="1"/>
  <c r="R13" i="1"/>
  <c r="Q13" i="1"/>
  <c r="P13" i="1"/>
  <c r="O13" i="1"/>
  <c r="N13" i="1"/>
  <c r="M13" i="1"/>
  <c r="L13" i="1"/>
  <c r="K13" i="1"/>
  <c r="J13" i="1"/>
  <c r="I13" i="1"/>
  <c r="H13" i="1"/>
  <c r="G13" i="1"/>
  <c r="F13" i="1"/>
  <c r="AC11" i="1"/>
  <c r="AB11" i="1"/>
  <c r="AA11" i="1"/>
  <c r="Z11" i="1"/>
  <c r="Y11" i="1"/>
  <c r="X11" i="1"/>
  <c r="W11" i="1"/>
  <c r="V11" i="1"/>
  <c r="U11" i="1"/>
  <c r="T11" i="1"/>
  <c r="S11" i="1"/>
  <c r="R11" i="1"/>
  <c r="Q11" i="1"/>
  <c r="P11" i="1"/>
  <c r="O11" i="1"/>
  <c r="N11" i="1"/>
  <c r="M11" i="1"/>
  <c r="L11" i="1"/>
  <c r="K11" i="1"/>
  <c r="J11" i="1"/>
  <c r="I11" i="1"/>
  <c r="H11" i="1"/>
  <c r="G11" i="1"/>
  <c r="F11" i="1"/>
  <c r="AC9" i="1"/>
  <c r="AB9" i="1"/>
  <c r="AA9" i="1"/>
  <c r="Z9" i="1"/>
  <c r="Y9" i="1"/>
  <c r="X9" i="1"/>
  <c r="W9" i="1"/>
  <c r="V9" i="1"/>
  <c r="U9" i="1"/>
  <c r="T9" i="1"/>
  <c r="S9" i="1"/>
  <c r="R9" i="1"/>
  <c r="Q9" i="1"/>
  <c r="P9" i="1"/>
  <c r="O9" i="1"/>
  <c r="N9" i="1"/>
  <c r="M9" i="1"/>
  <c r="L9" i="1"/>
  <c r="K9" i="1"/>
  <c r="J9" i="1"/>
  <c r="I9" i="1"/>
  <c r="H9" i="1"/>
  <c r="G9" i="1"/>
  <c r="F9" i="1"/>
  <c r="AC7" i="1"/>
  <c r="AB7" i="1"/>
  <c r="AA7" i="1"/>
  <c r="Z7" i="1"/>
  <c r="Y7" i="1"/>
  <c r="X7" i="1"/>
  <c r="W7" i="1"/>
  <c r="V7" i="1"/>
  <c r="U7" i="1"/>
  <c r="T7" i="1"/>
  <c r="S7" i="1"/>
  <c r="R7" i="1"/>
  <c r="Q7" i="1"/>
  <c r="P7" i="1"/>
  <c r="O7" i="1"/>
  <c r="N7" i="1"/>
  <c r="M7" i="1"/>
  <c r="L7" i="1"/>
  <c r="K7" i="1"/>
  <c r="J7" i="1"/>
  <c r="I7" i="1"/>
  <c r="H7" i="1"/>
  <c r="G7" i="1"/>
  <c r="F7" i="1"/>
  <c r="AC5" i="1"/>
  <c r="AB5" i="1"/>
  <c r="AA5" i="1"/>
  <c r="Z5" i="1"/>
  <c r="Y5" i="1"/>
  <c r="X5" i="1"/>
  <c r="W5" i="1"/>
  <c r="V5" i="1"/>
  <c r="U5" i="1"/>
  <c r="T5" i="1"/>
  <c r="S5" i="1"/>
  <c r="R5" i="1"/>
  <c r="Q5" i="1"/>
  <c r="P5" i="1"/>
  <c r="O5" i="1"/>
  <c r="N5" i="1"/>
  <c r="M5" i="1"/>
  <c r="L5" i="1"/>
  <c r="K5" i="1"/>
  <c r="J5" i="1"/>
  <c r="I5" i="1"/>
  <c r="H5" i="1"/>
  <c r="G5" i="1"/>
  <c r="F5" i="1"/>
</calcChain>
</file>

<file path=xl/sharedStrings.xml><?xml version="1.0" encoding="utf-8"?>
<sst xmlns="http://schemas.openxmlformats.org/spreadsheetml/2006/main" count="388" uniqueCount="223">
  <si>
    <t>兵庫県・全国主要関連指標の推移（1990年～2014年・暦年値）</t>
    <rPh sb="0" eb="3">
      <t>ヒョウゴケン</t>
    </rPh>
    <rPh sb="4" eb="6">
      <t>ゼンコク</t>
    </rPh>
    <rPh sb="28" eb="30">
      <t>レキネン</t>
    </rPh>
    <rPh sb="30" eb="31">
      <t>アタイ</t>
    </rPh>
    <phoneticPr fontId="4"/>
  </si>
  <si>
    <t>　</t>
    <phoneticPr fontId="4"/>
  </si>
  <si>
    <t>　</t>
    <phoneticPr fontId="3"/>
  </si>
  <si>
    <t>平成27年2月28日作成</t>
    <rPh sb="0" eb="2">
      <t>ヘイセイ</t>
    </rPh>
    <rPh sb="4" eb="5">
      <t>ネン</t>
    </rPh>
    <rPh sb="6" eb="7">
      <t>ガツ</t>
    </rPh>
    <rPh sb="9" eb="10">
      <t>ニチ</t>
    </rPh>
    <rPh sb="10" eb="12">
      <t>サクセイ</t>
    </rPh>
    <phoneticPr fontId="3"/>
  </si>
  <si>
    <t>区分</t>
  </si>
  <si>
    <t>兵　　庫　　県</t>
    <rPh sb="0" eb="1">
      <t>ヘイ</t>
    </rPh>
    <rPh sb="3" eb="4">
      <t>コ</t>
    </rPh>
    <rPh sb="6" eb="7">
      <t>ケン</t>
    </rPh>
    <phoneticPr fontId="3"/>
  </si>
  <si>
    <t>備　　考</t>
    <phoneticPr fontId="4"/>
  </si>
  <si>
    <t>項目</t>
  </si>
  <si>
    <t>年</t>
  </si>
  <si>
    <t>00</t>
    <phoneticPr fontId="4"/>
  </si>
  <si>
    <t>01</t>
    <phoneticPr fontId="4"/>
  </si>
  <si>
    <t>02</t>
    <phoneticPr fontId="4"/>
  </si>
  <si>
    <t>03</t>
    <phoneticPr fontId="4"/>
  </si>
  <si>
    <t>04</t>
    <phoneticPr fontId="4"/>
  </si>
  <si>
    <t>05</t>
    <phoneticPr fontId="4"/>
  </si>
  <si>
    <t>06</t>
    <phoneticPr fontId="4"/>
  </si>
  <si>
    <t>07</t>
    <phoneticPr fontId="4"/>
  </si>
  <si>
    <t>08</t>
    <phoneticPr fontId="4"/>
  </si>
  <si>
    <t>09</t>
    <phoneticPr fontId="4"/>
  </si>
  <si>
    <t>10</t>
    <phoneticPr fontId="4"/>
  </si>
  <si>
    <t>11</t>
    <phoneticPr fontId="4"/>
  </si>
  <si>
    <t>12</t>
    <phoneticPr fontId="4"/>
  </si>
  <si>
    <t>13</t>
    <phoneticPr fontId="4"/>
  </si>
  <si>
    <t>14</t>
    <phoneticPr fontId="4"/>
  </si>
  <si>
    <t xml:space="preserve"> </t>
    <phoneticPr fontId="4"/>
  </si>
  <si>
    <t>　</t>
  </si>
  <si>
    <t>鉱工業生産指数</t>
  </si>
  <si>
    <t>指数(10=100)</t>
    <phoneticPr fontId="4"/>
  </si>
  <si>
    <t>経済産業省、</t>
    <rPh sb="0" eb="2">
      <t>ケイザイ</t>
    </rPh>
    <rPh sb="2" eb="4">
      <t>サンギョウ</t>
    </rPh>
    <phoneticPr fontId="4"/>
  </si>
  <si>
    <t>生</t>
  </si>
  <si>
    <t>増加率（％）</t>
  </si>
  <si>
    <t>－</t>
    <phoneticPr fontId="4"/>
  </si>
  <si>
    <t>県統計課</t>
  </si>
  <si>
    <t>鉱工業在庫指数</t>
  </si>
  <si>
    <t>指数(10=100)</t>
    <phoneticPr fontId="4"/>
  </si>
  <si>
    <t>「鉱工業指数年報」</t>
    <phoneticPr fontId="4"/>
  </si>
  <si>
    <t>－</t>
    <phoneticPr fontId="4"/>
  </si>
  <si>
    <t>産</t>
  </si>
  <si>
    <t>製造品出荷額等</t>
  </si>
  <si>
    <t>実数（兆円）</t>
  </si>
  <si>
    <t>経済産業省、　 　   県統計課</t>
    <rPh sb="0" eb="2">
      <t>ケイザイ</t>
    </rPh>
    <phoneticPr fontId="4"/>
  </si>
  <si>
    <t>「工業統計調査」</t>
    <phoneticPr fontId="4"/>
  </si>
  <si>
    <t>物</t>
  </si>
  <si>
    <t>消費者物価指数</t>
  </si>
  <si>
    <t>96.3</t>
  </si>
  <si>
    <t>99.2</t>
  </si>
  <si>
    <t>101.0</t>
  </si>
  <si>
    <t>102.2</t>
  </si>
  <si>
    <t>102.9</t>
  </si>
  <si>
    <t>102.5</t>
  </si>
  <si>
    <t>104.8</t>
  </si>
  <si>
    <t>106.5</t>
  </si>
  <si>
    <t>107.5</t>
  </si>
  <si>
    <t>106.6</t>
  </si>
  <si>
    <t>103.1</t>
  </si>
  <si>
    <t>100.8</t>
  </si>
  <si>
    <t>100.4</t>
  </si>
  <si>
    <t>100.9</t>
  </si>
  <si>
    <t>100.6</t>
  </si>
  <si>
    <t>100.5</t>
  </si>
  <si>
    <t>101.5</t>
  </si>
  <si>
    <t>100.0</t>
  </si>
  <si>
    <t>99.8</t>
  </si>
  <si>
    <t>99.9</t>
  </si>
  <si>
    <t>102.3</t>
  </si>
  <si>
    <t>総務省、県統計課</t>
    <rPh sb="2" eb="3">
      <t>ショウ</t>
    </rPh>
    <phoneticPr fontId="4"/>
  </si>
  <si>
    <t>（神戸市・総合）</t>
    <rPh sb="1" eb="4">
      <t>コウベシ</t>
    </rPh>
    <phoneticPr fontId="4"/>
  </si>
  <si>
    <t>「消費者物価指数年報」</t>
    <phoneticPr fontId="4"/>
  </si>
  <si>
    <t>価</t>
  </si>
  <si>
    <t>企業物価指数</t>
    <rPh sb="0" eb="2">
      <t>キギョウ</t>
    </rPh>
    <rPh sb="2" eb="4">
      <t>ブッカ</t>
    </rPh>
    <rPh sb="4" eb="6">
      <t>シスウ</t>
    </rPh>
    <phoneticPr fontId="4"/>
  </si>
  <si>
    <t>日本銀行</t>
  </si>
  <si>
    <t>（国内・全国値）</t>
    <rPh sb="1" eb="3">
      <t>コクナイ</t>
    </rPh>
    <rPh sb="4" eb="6">
      <t>ゼンコク</t>
    </rPh>
    <rPh sb="6" eb="7">
      <t>アタイ</t>
    </rPh>
    <phoneticPr fontId="4"/>
  </si>
  <si>
    <t>「金融経済統計」</t>
    <rPh sb="1" eb="3">
      <t>キンユウ</t>
    </rPh>
    <rPh sb="3" eb="5">
      <t>ケイザイ</t>
    </rPh>
    <rPh sb="5" eb="7">
      <t>トウケイ</t>
    </rPh>
    <phoneticPr fontId="4"/>
  </si>
  <si>
    <t>賃　金　指　数</t>
    <phoneticPr fontId="4"/>
  </si>
  <si>
    <t>指数(00=100)</t>
    <phoneticPr fontId="4"/>
  </si>
  <si>
    <t>厚生労働省、県統計課</t>
    <rPh sb="0" eb="2">
      <t>コウセイ</t>
    </rPh>
    <phoneticPr fontId="4"/>
  </si>
  <si>
    <t>（名目）</t>
    <phoneticPr fontId="4"/>
  </si>
  <si>
    <t>「毎月勤労統計調査年報」</t>
  </si>
  <si>
    <t>雇</t>
  </si>
  <si>
    <t>賃　金　指　数</t>
    <phoneticPr fontId="4"/>
  </si>
  <si>
    <t>指数(00=100)</t>
    <phoneticPr fontId="4"/>
  </si>
  <si>
    <t>規模30人以上</t>
    <phoneticPr fontId="4"/>
  </si>
  <si>
    <t>（実質）</t>
  </si>
  <si>
    <t xml:space="preserve"> </t>
    <phoneticPr fontId="3"/>
  </si>
  <si>
    <t>2000=100　1990年～2007年</t>
    <rPh sb="13" eb="14">
      <t>ネン</t>
    </rPh>
    <rPh sb="19" eb="20">
      <t>ネン</t>
    </rPh>
    <phoneticPr fontId="3"/>
  </si>
  <si>
    <t>用</t>
  </si>
  <si>
    <t>労働時間指数</t>
  </si>
  <si>
    <t>2010=100 2008年～</t>
    <rPh sb="12" eb="13">
      <t>ネン</t>
    </rPh>
    <phoneticPr fontId="3"/>
  </si>
  <si>
    <t>（所定外）</t>
  </si>
  <si>
    <t>・</t>
  </si>
  <si>
    <t>常用雇用指数</t>
  </si>
  <si>
    <t>賃</t>
    <rPh sb="0" eb="1">
      <t>チン</t>
    </rPh>
    <phoneticPr fontId="4"/>
  </si>
  <si>
    <t>－</t>
    <phoneticPr fontId="4"/>
  </si>
  <si>
    <t>新規求人倍率</t>
  </si>
  <si>
    <t>暦年値</t>
  </si>
  <si>
    <t>金</t>
    <rPh sb="0" eb="1">
      <t>キン</t>
    </rPh>
    <phoneticPr fontId="4"/>
  </si>
  <si>
    <t>有効求人倍率</t>
  </si>
  <si>
    <t>兵庫労働局調</t>
    <rPh sb="0" eb="2">
      <t>ヒョウゴ</t>
    </rPh>
    <rPh sb="2" eb="5">
      <t>ロウドウキョク</t>
    </rPh>
    <rPh sb="5" eb="6">
      <t>シラ</t>
    </rPh>
    <phoneticPr fontId="4"/>
  </si>
  <si>
    <t>完全失業率</t>
  </si>
  <si>
    <t>実数（％）</t>
  </si>
  <si>
    <t>総務省労働力調査（試算値）、国勢調査</t>
    <rPh sb="2" eb="3">
      <t>ショウ</t>
    </rPh>
    <rPh sb="3" eb="6">
      <t>ロウドウリョク</t>
    </rPh>
    <rPh sb="6" eb="8">
      <t>チョウサ</t>
    </rPh>
    <rPh sb="9" eb="11">
      <t>シサン</t>
    </rPh>
    <rPh sb="11" eb="12">
      <t>アタイ</t>
    </rPh>
    <rPh sb="14" eb="16">
      <t>コクセイ</t>
    </rPh>
    <rPh sb="16" eb="18">
      <t>チョウサ</t>
    </rPh>
    <phoneticPr fontId="4"/>
  </si>
  <si>
    <t>公務員給与改定実施率(国）</t>
    <rPh sb="0" eb="3">
      <t>コウムイン</t>
    </rPh>
    <rPh sb="3" eb="5">
      <t>キュウヨ</t>
    </rPh>
    <rPh sb="5" eb="7">
      <t>カイテイ</t>
    </rPh>
    <rPh sb="7" eb="9">
      <t>ジッシ</t>
    </rPh>
    <rPh sb="9" eb="10">
      <t>リツ</t>
    </rPh>
    <rPh sb="11" eb="12">
      <t>クニ</t>
    </rPh>
    <phoneticPr fontId="4"/>
  </si>
  <si>
    <t>（％）</t>
    <phoneticPr fontId="4"/>
  </si>
  <si>
    <t>人事院</t>
    <rPh sb="0" eb="3">
      <t>ジンジイン</t>
    </rPh>
    <phoneticPr fontId="4"/>
  </si>
  <si>
    <t>春季賃上率・県内民間企業</t>
    <rPh sb="0" eb="2">
      <t>シュンキ</t>
    </rPh>
    <rPh sb="2" eb="4">
      <t>チンア</t>
    </rPh>
    <rPh sb="4" eb="5">
      <t>リツ</t>
    </rPh>
    <rPh sb="6" eb="8">
      <t>ケンナイ</t>
    </rPh>
    <rPh sb="8" eb="10">
      <t>ミンカン</t>
    </rPh>
    <rPh sb="10" eb="12">
      <t>キギョウ</t>
    </rPh>
    <phoneticPr fontId="4"/>
  </si>
  <si>
    <t>県労政福祉課</t>
    <rPh sb="1" eb="3">
      <t>ロウセイ</t>
    </rPh>
    <rPh sb="3" eb="5">
      <t>フクシ</t>
    </rPh>
    <rPh sb="5" eb="6">
      <t>カ</t>
    </rPh>
    <phoneticPr fontId="4"/>
  </si>
  <si>
    <t>夏季賞与伸率</t>
    <rPh sb="0" eb="1">
      <t>ナツ</t>
    </rPh>
    <rPh sb="1" eb="2">
      <t>キ</t>
    </rPh>
    <rPh sb="2" eb="4">
      <t>ショウヨ</t>
    </rPh>
    <rPh sb="4" eb="5">
      <t>ノ</t>
    </rPh>
    <rPh sb="5" eb="6">
      <t>リツ</t>
    </rPh>
    <phoneticPr fontId="4"/>
  </si>
  <si>
    <t>毎月勤労統計</t>
    <rPh sb="0" eb="2">
      <t>マイツキ</t>
    </rPh>
    <rPh sb="2" eb="4">
      <t>キンロウ</t>
    </rPh>
    <rPh sb="4" eb="6">
      <t>トウケイ</t>
    </rPh>
    <phoneticPr fontId="4"/>
  </si>
  <si>
    <t>冬季賞与伸率</t>
    <rPh sb="0" eb="2">
      <t>トウキ</t>
    </rPh>
    <rPh sb="2" eb="4">
      <t>ショウヨ</t>
    </rPh>
    <rPh sb="4" eb="5">
      <t>シン</t>
    </rPh>
    <rPh sb="5" eb="6">
      <t>リツ</t>
    </rPh>
    <phoneticPr fontId="4"/>
  </si>
  <si>
    <t>企</t>
  </si>
  <si>
    <t>企業倒産件数</t>
  </si>
  <si>
    <t>実数（件）</t>
    <phoneticPr fontId="4"/>
  </si>
  <si>
    <t>㈱東京商工リサーチ</t>
    <phoneticPr fontId="4"/>
  </si>
  <si>
    <t>業</t>
  </si>
  <si>
    <t>家計消費支出</t>
  </si>
  <si>
    <t>実数（千円）</t>
  </si>
  <si>
    <t>総務省「家計調査年報」</t>
    <rPh sb="2" eb="3">
      <t>ショウ</t>
    </rPh>
    <rPh sb="6" eb="8">
      <t>チョウサ</t>
    </rPh>
    <rPh sb="8" eb="10">
      <t>ネンポウ</t>
    </rPh>
    <phoneticPr fontId="4"/>
  </si>
  <si>
    <t>最</t>
  </si>
  <si>
    <t>（名目）</t>
  </si>
  <si>
    <t>－</t>
    <phoneticPr fontId="4"/>
  </si>
  <si>
    <t>神戸市勤労者世帯</t>
    <rPh sb="0" eb="3">
      <t>コウベシ</t>
    </rPh>
    <rPh sb="3" eb="6">
      <t>キンロウシャ</t>
    </rPh>
    <phoneticPr fontId="4"/>
  </si>
  <si>
    <t>終</t>
  </si>
  <si>
    <t>新設住宅着工戸数</t>
  </si>
  <si>
    <t>実数（万戸）</t>
  </si>
  <si>
    <t>国土交通省、県建築指導課</t>
    <rPh sb="0" eb="2">
      <t>コクド</t>
    </rPh>
    <rPh sb="2" eb="4">
      <t>コウツウ</t>
    </rPh>
    <rPh sb="6" eb="7">
      <t>ケン</t>
    </rPh>
    <rPh sb="7" eb="9">
      <t>ケンチク</t>
    </rPh>
    <rPh sb="9" eb="11">
      <t>シドウ</t>
    </rPh>
    <rPh sb="11" eb="12">
      <t>カ</t>
    </rPh>
    <phoneticPr fontId="4"/>
  </si>
  <si>
    <t>「建築統計年報」</t>
    <phoneticPr fontId="4"/>
  </si>
  <si>
    <t>需</t>
  </si>
  <si>
    <t>着工建築物床面積</t>
  </si>
  <si>
    <t>実数(百万㎡)</t>
  </si>
  <si>
    <t>要</t>
  </si>
  <si>
    <t>新規乗用車</t>
  </si>
  <si>
    <t>実数（万台）</t>
  </si>
  <si>
    <t>日本自動車販</t>
    <phoneticPr fontId="4"/>
  </si>
  <si>
    <t>登録台数</t>
  </si>
  <si>
    <t>－</t>
    <phoneticPr fontId="4"/>
  </si>
  <si>
    <t>売協会連合会</t>
    <rPh sb="0" eb="1">
      <t>ウ</t>
    </rPh>
    <rPh sb="1" eb="3">
      <t>キョウカイ</t>
    </rPh>
    <phoneticPr fontId="4"/>
  </si>
  <si>
    <t>百貨店販売額</t>
  </si>
  <si>
    <t>実数(億円)</t>
    <rPh sb="3" eb="4">
      <t>オク</t>
    </rPh>
    <phoneticPr fontId="4"/>
  </si>
  <si>
    <t>経済産業省</t>
    <rPh sb="0" eb="2">
      <t>ケイザイ</t>
    </rPh>
    <rPh sb="2" eb="4">
      <t>サンギョウ</t>
    </rPh>
    <rPh sb="4" eb="5">
      <t>ツウサンショウ</t>
    </rPh>
    <phoneticPr fontId="4"/>
  </si>
  <si>
    <t>「商業販売統計」</t>
    <rPh sb="1" eb="3">
      <t>ショウギョウ</t>
    </rPh>
    <rPh sb="3" eb="5">
      <t>ハンバイ</t>
    </rPh>
    <rPh sb="5" eb="7">
      <t>トウケイ</t>
    </rPh>
    <phoneticPr fontId="4"/>
  </si>
  <si>
    <t>金</t>
  </si>
  <si>
    <t>全国銀行預金残高</t>
  </si>
  <si>
    <t>「金融経済統計月報」</t>
    <rPh sb="1" eb="3">
      <t>キンユウ</t>
    </rPh>
    <rPh sb="3" eb="5">
      <t>ケイザイ</t>
    </rPh>
    <rPh sb="5" eb="7">
      <t>トウケイ</t>
    </rPh>
    <rPh sb="7" eb="9">
      <t>ゲッポウ</t>
    </rPh>
    <phoneticPr fontId="4"/>
  </si>
  <si>
    <t>融</t>
  </si>
  <si>
    <t>全国銀行貸出残高</t>
  </si>
  <si>
    <t>　注）３月末値</t>
    <rPh sb="1" eb="2">
      <t>チュウ</t>
    </rPh>
    <rPh sb="4" eb="6">
      <t>ガツマツ</t>
    </rPh>
    <rPh sb="6" eb="7">
      <t>チ</t>
    </rPh>
    <phoneticPr fontId="4"/>
  </si>
  <si>
    <t>貿</t>
  </si>
  <si>
    <t>輸  出  額</t>
  </si>
  <si>
    <t>実数(兆円)</t>
  </si>
  <si>
    <t>神戸税関</t>
    <rPh sb="0" eb="2">
      <t>コウベ</t>
    </rPh>
    <rPh sb="2" eb="4">
      <t>ゼイカン</t>
    </rPh>
    <phoneticPr fontId="4"/>
  </si>
  <si>
    <t>「兵庫県貿易統計」</t>
    <rPh sb="1" eb="4">
      <t>ヒョウゴケン</t>
    </rPh>
    <rPh sb="4" eb="6">
      <t>ボウエキ</t>
    </rPh>
    <rPh sb="6" eb="8">
      <t>トウケイ</t>
    </rPh>
    <phoneticPr fontId="4"/>
  </si>
  <si>
    <t>易</t>
  </si>
  <si>
    <t>輸  入  額</t>
  </si>
  <si>
    <t>その他</t>
    <rPh sb="2" eb="3">
      <t>タ</t>
    </rPh>
    <phoneticPr fontId="3"/>
  </si>
  <si>
    <t>対米ドル円レート</t>
    <rPh sb="0" eb="1">
      <t>タイ</t>
    </rPh>
    <rPh sb="1" eb="2">
      <t>ベイ</t>
    </rPh>
    <rPh sb="4" eb="5">
      <t>エン</t>
    </rPh>
    <phoneticPr fontId="4"/>
  </si>
  <si>
    <t>銀行間中心相場平均値(円)</t>
    <rPh sb="0" eb="2">
      <t>ギンコウ</t>
    </rPh>
    <rPh sb="2" eb="3">
      <t>アイダ</t>
    </rPh>
    <rPh sb="3" eb="5">
      <t>チュウシン</t>
    </rPh>
    <rPh sb="5" eb="7">
      <t>ソウバ</t>
    </rPh>
    <rPh sb="7" eb="9">
      <t>ヘイキン</t>
    </rPh>
    <rPh sb="9" eb="10">
      <t>アタイ</t>
    </rPh>
    <rPh sb="11" eb="12">
      <t>エン</t>
    </rPh>
    <phoneticPr fontId="4"/>
  </si>
  <si>
    <t>内閣府「国民経済計算」参考図表</t>
    <rPh sb="0" eb="3">
      <t>ナイカクフ</t>
    </rPh>
    <rPh sb="4" eb="6">
      <t>コクミン</t>
    </rPh>
    <rPh sb="6" eb="8">
      <t>ケイザイ</t>
    </rPh>
    <rPh sb="8" eb="10">
      <t>ケイサン</t>
    </rPh>
    <rPh sb="11" eb="13">
      <t>サンコウ</t>
    </rPh>
    <rPh sb="13" eb="15">
      <t>ズヒョウ</t>
    </rPh>
    <phoneticPr fontId="4"/>
  </si>
  <si>
    <t>そ</t>
    <phoneticPr fontId="4"/>
  </si>
  <si>
    <t>公定歩合</t>
    <rPh sb="0" eb="2">
      <t>コウテイ</t>
    </rPh>
    <rPh sb="2" eb="4">
      <t>ブアイ</t>
    </rPh>
    <phoneticPr fontId="4"/>
  </si>
  <si>
    <t>（％）</t>
    <phoneticPr fontId="4"/>
  </si>
  <si>
    <t>⑦5.50</t>
    <phoneticPr fontId="4"/>
  </si>
  <si>
    <t>④3.75</t>
    <phoneticPr fontId="4"/>
  </si>
  <si>
    <t>②2.50</t>
    <phoneticPr fontId="4"/>
  </si>
  <si>
    <t>④1.00</t>
    <phoneticPr fontId="4"/>
  </si>
  <si>
    <t>②0.35</t>
    <phoneticPr fontId="4"/>
  </si>
  <si>
    <t>日本銀行ホームページ</t>
    <rPh sb="0" eb="2">
      <t>ニホン</t>
    </rPh>
    <rPh sb="2" eb="4">
      <t>ギンコウ</t>
    </rPh>
    <phoneticPr fontId="4"/>
  </si>
  <si>
    <t>の</t>
    <phoneticPr fontId="4"/>
  </si>
  <si>
    <t>○改定月</t>
    <rPh sb="1" eb="3">
      <t>カイテイ</t>
    </rPh>
    <rPh sb="3" eb="4">
      <t>ツキ</t>
    </rPh>
    <phoneticPr fontId="4"/>
  </si>
  <si>
    <t>③5.25</t>
    <phoneticPr fontId="4"/>
  </si>
  <si>
    <t>⑪5.00</t>
    <phoneticPr fontId="4"/>
  </si>
  <si>
    <t>⑦3.25</t>
    <phoneticPr fontId="4"/>
  </si>
  <si>
    <t>⑨1.75</t>
    <phoneticPr fontId="4"/>
  </si>
  <si>
    <t>⑨0.50</t>
    <phoneticPr fontId="4"/>
  </si>
  <si>
    <t>③0.25</t>
    <phoneticPr fontId="4"/>
  </si>
  <si>
    <t>｢金融経済統計資料｣</t>
    <rPh sb="1" eb="3">
      <t>キンユウ</t>
    </rPh>
    <rPh sb="3" eb="5">
      <t>ケイザイ</t>
    </rPh>
    <rPh sb="5" eb="7">
      <t>トウケイ</t>
    </rPh>
    <rPh sb="7" eb="9">
      <t>シリョウ</t>
    </rPh>
    <phoneticPr fontId="4"/>
  </si>
  <si>
    <t>他</t>
    <rPh sb="0" eb="1">
      <t>タ</t>
    </rPh>
    <phoneticPr fontId="4"/>
  </si>
  <si>
    <t>⑧6.00</t>
    <phoneticPr fontId="4"/>
  </si>
  <si>
    <t>⑫4.50</t>
    <phoneticPr fontId="4"/>
  </si>
  <si>
    <t>⑨0.10</t>
    <phoneticPr fontId="4"/>
  </si>
  <si>
    <t>(出所）各種統計資料による兵庫県立大学政策科学研究所地域政策統計研究会調べ</t>
    <rPh sb="1" eb="3">
      <t>シュッショ</t>
    </rPh>
    <rPh sb="4" eb="6">
      <t>カクシュ</t>
    </rPh>
    <rPh sb="6" eb="8">
      <t>トウケイ</t>
    </rPh>
    <rPh sb="8" eb="10">
      <t>シリョウ</t>
    </rPh>
    <rPh sb="13" eb="17">
      <t>ヒョウゴケンリツ</t>
    </rPh>
    <rPh sb="17" eb="19">
      <t>ダイガク</t>
    </rPh>
    <rPh sb="19" eb="21">
      <t>セイサク</t>
    </rPh>
    <rPh sb="21" eb="23">
      <t>カガク</t>
    </rPh>
    <rPh sb="23" eb="26">
      <t>ケンキュウショ</t>
    </rPh>
    <rPh sb="26" eb="28">
      <t>チイキ</t>
    </rPh>
    <rPh sb="28" eb="30">
      <t>セイサク</t>
    </rPh>
    <rPh sb="30" eb="32">
      <t>トウケイ</t>
    </rPh>
    <rPh sb="32" eb="35">
      <t>ケンキュウカイ</t>
    </rPh>
    <rPh sb="35" eb="36">
      <t>シラ</t>
    </rPh>
    <phoneticPr fontId="3"/>
  </si>
  <si>
    <t>全国主要関連指標の推移（1990年～2014年・暦年値）</t>
    <rPh sb="0" eb="2">
      <t>ゼンコク</t>
    </rPh>
    <rPh sb="2" eb="4">
      <t>シュヨウ</t>
    </rPh>
    <rPh sb="24" eb="26">
      <t>レキネン</t>
    </rPh>
    <rPh sb="26" eb="27">
      <t>アタイ</t>
    </rPh>
    <phoneticPr fontId="4"/>
  </si>
  <si>
    <t>各種統計資料による兵庫県立大学政策科学研究所地域経済指標研究会調べ</t>
    <rPh sb="0" eb="2">
      <t>カクシュ</t>
    </rPh>
    <rPh sb="2" eb="4">
      <t>トウケイ</t>
    </rPh>
    <rPh sb="4" eb="6">
      <t>シリョウ</t>
    </rPh>
    <rPh sb="9" eb="13">
      <t>ヒョウゴケンリツ</t>
    </rPh>
    <rPh sb="13" eb="15">
      <t>ダイガク</t>
    </rPh>
    <rPh sb="15" eb="17">
      <t>セイサク</t>
    </rPh>
    <rPh sb="17" eb="19">
      <t>カガク</t>
    </rPh>
    <rPh sb="19" eb="22">
      <t>ケンキュウショ</t>
    </rPh>
    <rPh sb="22" eb="24">
      <t>チイキ</t>
    </rPh>
    <rPh sb="24" eb="26">
      <t>ケイザイ</t>
    </rPh>
    <rPh sb="26" eb="28">
      <t>シヒョウ</t>
    </rPh>
    <rPh sb="28" eb="31">
      <t>ケンキュウカイ</t>
    </rPh>
    <rPh sb="31" eb="32">
      <t>シラ</t>
    </rPh>
    <phoneticPr fontId="3"/>
  </si>
  <si>
    <t>全　　　　国</t>
    <rPh sb="0" eb="1">
      <t>ゼン</t>
    </rPh>
    <rPh sb="5" eb="6">
      <t>クニ</t>
    </rPh>
    <phoneticPr fontId="4"/>
  </si>
  <si>
    <t>備　　考</t>
    <phoneticPr fontId="4"/>
  </si>
  <si>
    <t>00</t>
    <phoneticPr fontId="4"/>
  </si>
  <si>
    <t>01</t>
    <phoneticPr fontId="4"/>
  </si>
  <si>
    <t>02</t>
    <phoneticPr fontId="4"/>
  </si>
  <si>
    <t>03</t>
    <phoneticPr fontId="4"/>
  </si>
  <si>
    <t>04</t>
    <phoneticPr fontId="4"/>
  </si>
  <si>
    <t>05</t>
    <phoneticPr fontId="4"/>
  </si>
  <si>
    <t>06</t>
    <phoneticPr fontId="4"/>
  </si>
  <si>
    <t>07</t>
    <phoneticPr fontId="4"/>
  </si>
  <si>
    <t>08</t>
    <phoneticPr fontId="4"/>
  </si>
  <si>
    <t>09</t>
    <phoneticPr fontId="4"/>
  </si>
  <si>
    <t>10</t>
    <phoneticPr fontId="4"/>
  </si>
  <si>
    <t>11</t>
    <phoneticPr fontId="4"/>
  </si>
  <si>
    <t>12</t>
    <phoneticPr fontId="4"/>
  </si>
  <si>
    <t>13</t>
    <phoneticPr fontId="4"/>
  </si>
  <si>
    <t>14</t>
    <phoneticPr fontId="4"/>
  </si>
  <si>
    <t xml:space="preserve"> </t>
    <phoneticPr fontId="4"/>
  </si>
  <si>
    <t>指数(05=100)</t>
    <phoneticPr fontId="4"/>
  </si>
  <si>
    <t>経済産業省</t>
    <rPh sb="0" eb="2">
      <t>ケイザイ</t>
    </rPh>
    <rPh sb="2" eb="4">
      <t>サンギョウ</t>
    </rPh>
    <phoneticPr fontId="4"/>
  </si>
  <si>
    <t>－</t>
    <phoneticPr fontId="3"/>
  </si>
  <si>
    <t>「鉱工業指数年報」</t>
    <phoneticPr fontId="4"/>
  </si>
  <si>
    <t>(期末）</t>
    <rPh sb="1" eb="3">
      <t>キマツ</t>
    </rPh>
    <phoneticPr fontId="3"/>
  </si>
  <si>
    <t>経済産業省</t>
    <rPh sb="0" eb="2">
      <t>ケイザイ</t>
    </rPh>
    <phoneticPr fontId="4"/>
  </si>
  <si>
    <t>「工業統計調査」</t>
    <phoneticPr fontId="4"/>
  </si>
  <si>
    <t>指数(00=100)</t>
    <phoneticPr fontId="4"/>
  </si>
  <si>
    <t>（総　　合）</t>
    <phoneticPr fontId="4"/>
  </si>
  <si>
    <t>「消費者物価指数年報」</t>
    <phoneticPr fontId="4"/>
  </si>
  <si>
    <t>日本銀行</t>
    <phoneticPr fontId="3"/>
  </si>
  <si>
    <t>賃　金　指　数</t>
    <phoneticPr fontId="4"/>
  </si>
  <si>
    <t>指数(10=100)</t>
    <phoneticPr fontId="4"/>
  </si>
  <si>
    <t>厚生労働省</t>
    <rPh sb="0" eb="2">
      <t>コウセイ</t>
    </rPh>
    <phoneticPr fontId="4"/>
  </si>
  <si>
    <t>（名目）</t>
    <phoneticPr fontId="4"/>
  </si>
  <si>
    <t>規模30人以上</t>
    <phoneticPr fontId="4"/>
  </si>
  <si>
    <t>－</t>
    <phoneticPr fontId="3"/>
  </si>
  <si>
    <t>総務省労働力調査</t>
    <rPh sb="2" eb="3">
      <t>ショウ</t>
    </rPh>
    <rPh sb="3" eb="6">
      <t>ロウドウリョク</t>
    </rPh>
    <rPh sb="6" eb="8">
      <t>チョウサ</t>
    </rPh>
    <phoneticPr fontId="4"/>
  </si>
  <si>
    <t>実数（件）</t>
    <phoneticPr fontId="4"/>
  </si>
  <si>
    <t>㈱東京商工リサーチ</t>
    <phoneticPr fontId="4"/>
  </si>
  <si>
    <t>－</t>
    <phoneticPr fontId="3"/>
  </si>
  <si>
    <t>「建築統計年報」</t>
    <phoneticPr fontId="4"/>
  </si>
  <si>
    <t>日本自動車販</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</si>
</sst>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quot;▲&quot;#,##0.0"/>
    <numFmt numFmtId="177" formatCode="#,##0.0;[Red]\-#,##0.0"/>
    <numFmt numFmtId="178" formatCode="#,##0.00;&quot;▲&quot;#,##0.00"/>
    <numFmt numFmtId="179" formatCode="0.00;&quot;▲ &quot;0.00"/>
    <numFmt numFmtId="180" formatCode="0.0;&quot;▲ &quot;0.0"/>
    <numFmt numFmtId="181" formatCode="#,##0.0"/>
    <numFmt numFmtId="182" formatCode="#,##0.0;&quot;▲ &quot;#,##0.0"/>
  </numFmts>
  <fonts count="65">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inor"/>
    </font>
    <font>
      <sz val="6"/>
      <name val="ＭＳ Ｐゴシック"/>
      <family val="2"/>
      <charset val="128"/>
      <scheme val="minor"/>
    </font>
    <font>
      <sz val="6"/>
      <name val="ＭＳ Ｐゴシック"/>
      <family val="3"/>
      <charset val="128"/>
    </font>
    <font>
      <sz val="6"/>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0.5"/>
      <name val="ＭＳ Ｐゴシック"/>
      <family val="3"/>
      <charset val="128"/>
    </font>
    <font>
      <sz val="8"/>
      <name val="ＭＳ Ｐゴシック"/>
      <family val="3"/>
      <charset val="128"/>
      <scheme val="minor"/>
    </font>
    <font>
      <sz val="11"/>
      <name val="ＭＳ Ｐゴシック"/>
      <family val="3"/>
      <charset val="128"/>
      <scheme val="minor"/>
    </font>
    <font>
      <b/>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3"/>
      <charset val="128"/>
    </font>
    <font>
      <sz val="7"/>
      <name val="ＭＳ Ｐゴシック"/>
      <family val="3"/>
      <charset val="128"/>
      <scheme val="minor"/>
    </font>
    <font>
      <sz val="10"/>
      <name val="ＭＳ Ｐゴシック"/>
      <family val="3"/>
      <charset val="128"/>
    </font>
    <font>
      <sz val="9"/>
      <name val="ＭＳ Ｐゴシック"/>
      <family val="3"/>
      <charset val="128"/>
      <scheme val="minor"/>
    </font>
    <font>
      <sz val="10.5"/>
      <name val="ＭＳ Ｐゴシック"/>
      <family val="3"/>
      <charset val="128"/>
    </font>
    <font>
      <sz val="11"/>
      <color theme="1"/>
      <name val="ＭＳ ゴシック"/>
      <family val="3"/>
      <charset val="128"/>
    </font>
    <font>
      <sz val="11"/>
      <color indexed="8"/>
      <name val="ＭＳ Ｐゴシック"/>
      <family val="3"/>
      <charset val="128"/>
    </font>
    <font>
      <sz val="11"/>
      <color theme="0"/>
      <name val="ＭＳ ゴシック"/>
      <family val="3"/>
      <charset val="128"/>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b/>
      <sz val="11"/>
      <color theme="0"/>
      <name val="ＭＳ ゴシック"/>
      <family val="3"/>
      <charset val="128"/>
    </font>
    <font>
      <b/>
      <sz val="11"/>
      <color indexed="9"/>
      <name val="ＭＳ Ｐゴシック"/>
      <family val="3"/>
      <charset val="128"/>
    </font>
    <font>
      <sz val="11"/>
      <color rgb="FF9C6500"/>
      <name val="ＭＳ ゴシック"/>
      <family val="3"/>
      <charset val="128"/>
    </font>
    <font>
      <sz val="11"/>
      <color indexed="60"/>
      <name val="ＭＳ Ｐゴシック"/>
      <family val="3"/>
      <charset val="128"/>
    </font>
    <font>
      <sz val="9"/>
      <name val="ＭＳ 明朝"/>
      <family val="1"/>
      <charset val="128"/>
    </font>
    <font>
      <u/>
      <sz val="11"/>
      <color indexed="12"/>
      <name val="ＭＳ Ｐゴシック"/>
      <family val="3"/>
      <charset val="128"/>
    </font>
    <font>
      <sz val="11"/>
      <color rgb="FFFA7D00"/>
      <name val="ＭＳ ゴシック"/>
      <family val="3"/>
      <charset val="128"/>
    </font>
    <font>
      <sz val="11"/>
      <color indexed="52"/>
      <name val="ＭＳ Ｐゴシック"/>
      <family val="3"/>
      <charset val="128"/>
    </font>
    <font>
      <sz val="11"/>
      <color rgb="FF9C0006"/>
      <name val="ＭＳ ゴシック"/>
      <family val="3"/>
      <charset val="128"/>
    </font>
    <font>
      <sz val="11"/>
      <color indexed="20"/>
      <name val="ＭＳ Ｐゴシック"/>
      <family val="3"/>
      <charset val="128"/>
    </font>
    <font>
      <b/>
      <sz val="11"/>
      <color rgb="FFFA7D00"/>
      <name val="ＭＳ ゴシック"/>
      <family val="3"/>
      <charset val="128"/>
    </font>
    <font>
      <b/>
      <sz val="11"/>
      <color indexed="52"/>
      <name val="ＭＳ Ｐゴシック"/>
      <family val="3"/>
      <charset val="128"/>
    </font>
    <font>
      <sz val="11"/>
      <color rgb="FFFF0000"/>
      <name val="ＭＳ ゴシック"/>
      <family val="3"/>
      <charset val="128"/>
    </font>
    <font>
      <sz val="11"/>
      <color indexed="10"/>
      <name val="ＭＳ Ｐゴシック"/>
      <family val="3"/>
      <charset val="128"/>
    </font>
    <font>
      <sz val="11"/>
      <name val="ＭＳ 明朝"/>
      <family val="1"/>
      <charset val="128"/>
    </font>
    <font>
      <sz val="10"/>
      <name val="ＭＳ 明朝"/>
      <family val="1"/>
      <charset val="128"/>
    </font>
    <font>
      <b/>
      <sz val="15"/>
      <color theme="3"/>
      <name val="ＭＳ ゴシック"/>
      <family val="3"/>
      <charset val="128"/>
    </font>
    <font>
      <b/>
      <sz val="15"/>
      <color indexed="56"/>
      <name val="ＭＳ Ｐゴシック"/>
      <family val="3"/>
      <charset val="128"/>
    </font>
    <font>
      <b/>
      <sz val="13"/>
      <color theme="3"/>
      <name val="ＭＳ ゴシック"/>
      <family val="3"/>
      <charset val="128"/>
    </font>
    <font>
      <b/>
      <sz val="13"/>
      <color indexed="56"/>
      <name val="ＭＳ Ｐゴシック"/>
      <family val="3"/>
      <charset val="128"/>
    </font>
    <font>
      <b/>
      <sz val="11"/>
      <color theme="3"/>
      <name val="ＭＳ ゴシック"/>
      <family val="3"/>
      <charset val="128"/>
    </font>
    <font>
      <b/>
      <sz val="11"/>
      <color indexed="56"/>
      <name val="ＭＳ Ｐゴシック"/>
      <family val="3"/>
      <charset val="128"/>
    </font>
    <font>
      <b/>
      <sz val="11"/>
      <color theme="1"/>
      <name val="ＭＳ ゴシック"/>
      <family val="3"/>
      <charset val="128"/>
    </font>
    <font>
      <b/>
      <sz val="11"/>
      <color indexed="8"/>
      <name val="ＭＳ Ｐゴシック"/>
      <family val="3"/>
      <charset val="128"/>
    </font>
    <font>
      <b/>
      <sz val="11"/>
      <color rgb="FF3F3F3F"/>
      <name val="ＭＳ ゴシック"/>
      <family val="3"/>
      <charset val="128"/>
    </font>
    <font>
      <b/>
      <sz val="11"/>
      <color indexed="63"/>
      <name val="ＭＳ Ｐゴシック"/>
      <family val="3"/>
      <charset val="128"/>
    </font>
    <font>
      <i/>
      <sz val="11"/>
      <color rgb="FF7F7F7F"/>
      <name val="ＭＳ ゴシック"/>
      <family val="3"/>
      <charset val="128"/>
    </font>
    <font>
      <i/>
      <sz val="11"/>
      <color indexed="23"/>
      <name val="ＭＳ Ｐゴシック"/>
      <family val="3"/>
      <charset val="128"/>
    </font>
    <font>
      <sz val="11"/>
      <color rgb="FF3F3F76"/>
      <name val="ＭＳ ゴシック"/>
      <family val="3"/>
      <charset val="128"/>
    </font>
    <font>
      <sz val="11"/>
      <color indexed="62"/>
      <name val="ＭＳ Ｐゴシック"/>
      <family val="3"/>
      <charset val="128"/>
    </font>
    <font>
      <sz val="14"/>
      <name val="ＭＳ 明朝"/>
      <family val="1"/>
      <charset val="128"/>
    </font>
    <font>
      <sz val="12"/>
      <name val="標準明朝"/>
      <family val="1"/>
      <charset val="128"/>
    </font>
    <font>
      <sz val="11"/>
      <name val="ＭＳ ゴシック"/>
      <family val="3"/>
      <charset val="128"/>
    </font>
    <font>
      <sz val="12"/>
      <name val="ＭＳ 明朝"/>
      <family val="1"/>
      <charset val="128"/>
    </font>
    <font>
      <sz val="10"/>
      <name val="Arial"/>
      <family val="2"/>
    </font>
    <font>
      <sz val="14"/>
      <name val="明朝"/>
      <family val="1"/>
      <charset val="128"/>
    </font>
    <font>
      <sz val="11"/>
      <color theme="1"/>
      <name val="ＭＳ 明朝"/>
      <family val="1"/>
      <charset val="128"/>
    </font>
    <font>
      <sz val="11"/>
      <name val="明朝"/>
      <family val="1"/>
      <charset val="128"/>
    </font>
    <font>
      <sz val="11"/>
      <color rgb="FF006100"/>
      <name val="ＭＳ ゴシック"/>
      <family val="3"/>
      <charset val="128"/>
    </font>
    <font>
      <sz val="11"/>
      <color indexed="17"/>
      <name val="ＭＳ Ｐゴシック"/>
      <family val="3"/>
      <charset val="128"/>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1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xf numFmtId="0" fontId="19" fillId="9" borderId="0" applyNumberFormat="0" applyBorder="0" applyAlignment="0" applyProtection="0">
      <alignment vertical="center"/>
    </xf>
    <xf numFmtId="0" fontId="20" fillId="36" borderId="0" applyNumberFormat="0" applyBorder="0" applyAlignment="0" applyProtection="0">
      <alignment vertical="center"/>
    </xf>
    <xf numFmtId="0" fontId="19" fillId="13" borderId="0" applyNumberFormat="0" applyBorder="0" applyAlignment="0" applyProtection="0">
      <alignment vertical="center"/>
    </xf>
    <xf numFmtId="0" fontId="20" fillId="37" borderId="0" applyNumberFormat="0" applyBorder="0" applyAlignment="0" applyProtection="0">
      <alignment vertical="center"/>
    </xf>
    <xf numFmtId="0" fontId="19" fillId="17" borderId="0" applyNumberFormat="0" applyBorder="0" applyAlignment="0" applyProtection="0">
      <alignment vertical="center"/>
    </xf>
    <xf numFmtId="0" fontId="20" fillId="38" borderId="0" applyNumberFormat="0" applyBorder="0" applyAlignment="0" applyProtection="0">
      <alignment vertical="center"/>
    </xf>
    <xf numFmtId="0" fontId="19" fillId="21" borderId="0" applyNumberFormat="0" applyBorder="0" applyAlignment="0" applyProtection="0">
      <alignment vertical="center"/>
    </xf>
    <xf numFmtId="0" fontId="20" fillId="39" borderId="0" applyNumberFormat="0" applyBorder="0" applyAlignment="0" applyProtection="0">
      <alignment vertical="center"/>
    </xf>
    <xf numFmtId="0" fontId="19" fillId="25" borderId="0" applyNumberFormat="0" applyBorder="0" applyAlignment="0" applyProtection="0">
      <alignment vertical="center"/>
    </xf>
    <xf numFmtId="0" fontId="20" fillId="40" borderId="0" applyNumberFormat="0" applyBorder="0" applyAlignment="0" applyProtection="0">
      <alignment vertical="center"/>
    </xf>
    <xf numFmtId="0" fontId="19" fillId="29" borderId="0" applyNumberFormat="0" applyBorder="0" applyAlignment="0" applyProtection="0">
      <alignment vertical="center"/>
    </xf>
    <xf numFmtId="0" fontId="20" fillId="41" borderId="0" applyNumberFormat="0" applyBorder="0" applyAlignment="0" applyProtection="0">
      <alignment vertical="center"/>
    </xf>
    <xf numFmtId="0" fontId="19" fillId="10" borderId="0" applyNumberFormat="0" applyBorder="0" applyAlignment="0" applyProtection="0">
      <alignment vertical="center"/>
    </xf>
    <xf numFmtId="0" fontId="20" fillId="42" borderId="0" applyNumberFormat="0" applyBorder="0" applyAlignment="0" applyProtection="0">
      <alignment vertical="center"/>
    </xf>
    <xf numFmtId="0" fontId="19" fillId="14" borderId="0" applyNumberFormat="0" applyBorder="0" applyAlignment="0" applyProtection="0">
      <alignment vertical="center"/>
    </xf>
    <xf numFmtId="0" fontId="20" fillId="43" borderId="0" applyNumberFormat="0" applyBorder="0" applyAlignment="0" applyProtection="0">
      <alignment vertical="center"/>
    </xf>
    <xf numFmtId="0" fontId="19" fillId="18" borderId="0" applyNumberFormat="0" applyBorder="0" applyAlignment="0" applyProtection="0">
      <alignment vertical="center"/>
    </xf>
    <xf numFmtId="0" fontId="20" fillId="44" borderId="0" applyNumberFormat="0" applyBorder="0" applyAlignment="0" applyProtection="0">
      <alignment vertical="center"/>
    </xf>
    <xf numFmtId="0" fontId="19" fillId="22" borderId="0" applyNumberFormat="0" applyBorder="0" applyAlignment="0" applyProtection="0">
      <alignment vertical="center"/>
    </xf>
    <xf numFmtId="0" fontId="20" fillId="39" borderId="0" applyNumberFormat="0" applyBorder="0" applyAlignment="0" applyProtection="0">
      <alignment vertical="center"/>
    </xf>
    <xf numFmtId="0" fontId="19" fillId="26" borderId="0" applyNumberFormat="0" applyBorder="0" applyAlignment="0" applyProtection="0">
      <alignment vertical="center"/>
    </xf>
    <xf numFmtId="0" fontId="20" fillId="42" borderId="0" applyNumberFormat="0" applyBorder="0" applyAlignment="0" applyProtection="0">
      <alignment vertical="center"/>
    </xf>
    <xf numFmtId="0" fontId="19" fillId="30" borderId="0" applyNumberFormat="0" applyBorder="0" applyAlignment="0" applyProtection="0">
      <alignment vertical="center"/>
    </xf>
    <xf numFmtId="0" fontId="20" fillId="45" borderId="0" applyNumberFormat="0" applyBorder="0" applyAlignment="0" applyProtection="0">
      <alignment vertical="center"/>
    </xf>
    <xf numFmtId="0" fontId="21" fillId="11" borderId="0" applyNumberFormat="0" applyBorder="0" applyAlignment="0" applyProtection="0">
      <alignment vertical="center"/>
    </xf>
    <xf numFmtId="0" fontId="22" fillId="46" borderId="0" applyNumberFormat="0" applyBorder="0" applyAlignment="0" applyProtection="0">
      <alignment vertical="center"/>
    </xf>
    <xf numFmtId="0" fontId="21" fillId="15" borderId="0" applyNumberFormat="0" applyBorder="0" applyAlignment="0" applyProtection="0">
      <alignment vertical="center"/>
    </xf>
    <xf numFmtId="0" fontId="22" fillId="43" borderId="0" applyNumberFormat="0" applyBorder="0" applyAlignment="0" applyProtection="0">
      <alignment vertical="center"/>
    </xf>
    <xf numFmtId="0" fontId="21" fillId="19" borderId="0" applyNumberFormat="0" applyBorder="0" applyAlignment="0" applyProtection="0">
      <alignment vertical="center"/>
    </xf>
    <xf numFmtId="0" fontId="22" fillId="44" borderId="0" applyNumberFormat="0" applyBorder="0" applyAlignment="0" applyProtection="0">
      <alignment vertical="center"/>
    </xf>
    <xf numFmtId="0" fontId="21" fillId="23" borderId="0" applyNumberFormat="0" applyBorder="0" applyAlignment="0" applyProtection="0">
      <alignment vertical="center"/>
    </xf>
    <xf numFmtId="0" fontId="22" fillId="47" borderId="0" applyNumberFormat="0" applyBorder="0" applyAlignment="0" applyProtection="0">
      <alignment vertical="center"/>
    </xf>
    <xf numFmtId="0" fontId="21" fillId="27" borderId="0" applyNumberFormat="0" applyBorder="0" applyAlignment="0" applyProtection="0">
      <alignment vertical="center"/>
    </xf>
    <xf numFmtId="0" fontId="22" fillId="48" borderId="0" applyNumberFormat="0" applyBorder="0" applyAlignment="0" applyProtection="0">
      <alignment vertical="center"/>
    </xf>
    <xf numFmtId="0" fontId="21" fillId="31" borderId="0" applyNumberFormat="0" applyBorder="0" applyAlignment="0" applyProtection="0">
      <alignment vertical="center"/>
    </xf>
    <xf numFmtId="0" fontId="22" fillId="49" borderId="0" applyNumberFormat="0" applyBorder="0" applyAlignment="0" applyProtection="0">
      <alignment vertical="center"/>
    </xf>
    <xf numFmtId="0" fontId="21" fillId="8" borderId="0" applyNumberFormat="0" applyBorder="0" applyAlignment="0" applyProtection="0">
      <alignment vertical="center"/>
    </xf>
    <xf numFmtId="0" fontId="22" fillId="50" borderId="0" applyNumberFormat="0" applyBorder="0" applyAlignment="0" applyProtection="0">
      <alignment vertical="center"/>
    </xf>
    <xf numFmtId="0" fontId="21" fillId="12" borderId="0" applyNumberFormat="0" applyBorder="0" applyAlignment="0" applyProtection="0">
      <alignment vertical="center"/>
    </xf>
    <xf numFmtId="0" fontId="22" fillId="51" borderId="0" applyNumberFormat="0" applyBorder="0" applyAlignment="0" applyProtection="0">
      <alignment vertical="center"/>
    </xf>
    <xf numFmtId="0" fontId="21" fillId="16" borderId="0" applyNumberFormat="0" applyBorder="0" applyAlignment="0" applyProtection="0">
      <alignment vertical="center"/>
    </xf>
    <xf numFmtId="0" fontId="22" fillId="52" borderId="0" applyNumberFormat="0" applyBorder="0" applyAlignment="0" applyProtection="0">
      <alignment vertical="center"/>
    </xf>
    <xf numFmtId="0" fontId="21" fillId="20" borderId="0" applyNumberFormat="0" applyBorder="0" applyAlignment="0" applyProtection="0">
      <alignment vertical="center"/>
    </xf>
    <xf numFmtId="0" fontId="22" fillId="47" borderId="0" applyNumberFormat="0" applyBorder="0" applyAlignment="0" applyProtection="0">
      <alignment vertical="center"/>
    </xf>
    <xf numFmtId="0" fontId="21" fillId="24" borderId="0" applyNumberFormat="0" applyBorder="0" applyAlignment="0" applyProtection="0">
      <alignment vertical="center"/>
    </xf>
    <xf numFmtId="0" fontId="22" fillId="48" borderId="0" applyNumberFormat="0" applyBorder="0" applyAlignment="0" applyProtection="0">
      <alignment vertical="center"/>
    </xf>
    <xf numFmtId="0" fontId="21" fillId="28" borderId="0" applyNumberFormat="0" applyBorder="0" applyAlignment="0" applyProtection="0">
      <alignment vertical="center"/>
    </xf>
    <xf numFmtId="0" fontId="22" fillId="5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7" borderId="7" applyNumberFormat="0" applyAlignment="0" applyProtection="0">
      <alignment vertical="center"/>
    </xf>
    <xf numFmtId="0" fontId="26" fillId="54" borderId="55" applyNumberFormat="0" applyAlignment="0" applyProtection="0">
      <alignment vertical="center"/>
    </xf>
    <xf numFmtId="0" fontId="27" fillId="4" borderId="0" applyNumberFormat="0" applyBorder="0" applyAlignment="0" applyProtection="0">
      <alignment vertical="center"/>
    </xf>
    <xf numFmtId="0" fontId="28" fillId="55" borderId="0" applyNumberFormat="0" applyBorder="0" applyAlignment="0" applyProtection="0">
      <alignment vertical="center"/>
    </xf>
    <xf numFmtId="9" fontId="29" fillId="0" borderId="0" applyFont="0" applyFill="0" applyBorder="0" applyAlignment="0" applyProtection="0"/>
    <xf numFmtId="0" fontId="30" fillId="0" borderId="0" applyNumberFormat="0" applyFill="0" applyBorder="0" applyAlignment="0" applyProtection="0">
      <alignment vertical="top"/>
      <protection locked="0"/>
    </xf>
    <xf numFmtId="0" fontId="14" fillId="56" borderId="56" applyNumberFormat="0" applyFont="0" applyAlignment="0" applyProtection="0">
      <alignment vertical="center"/>
    </xf>
    <xf numFmtId="0" fontId="31" fillId="0" borderId="6" applyNumberFormat="0" applyFill="0" applyAlignment="0" applyProtection="0">
      <alignment vertical="center"/>
    </xf>
    <xf numFmtId="0" fontId="32" fillId="0" borderId="57" applyNumberFormat="0" applyFill="0" applyAlignment="0" applyProtection="0">
      <alignment vertical="center"/>
    </xf>
    <xf numFmtId="0" fontId="33" fillId="3" borderId="0" applyNumberFormat="0" applyBorder="0" applyAlignment="0" applyProtection="0">
      <alignment vertical="center"/>
    </xf>
    <xf numFmtId="0" fontId="34" fillId="37" borderId="0" applyNumberFormat="0" applyBorder="0" applyAlignment="0" applyProtection="0">
      <alignment vertical="center"/>
    </xf>
    <xf numFmtId="0" fontId="35" fillId="6" borderId="4" applyNumberFormat="0" applyAlignment="0" applyProtection="0">
      <alignment vertical="center"/>
    </xf>
    <xf numFmtId="0" fontId="36" fillId="57" borderId="58"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6" fillId="0" borderId="0" applyFont="0" applyFill="0" applyBorder="0" applyAlignment="0" applyProtection="0">
      <alignment vertical="center"/>
    </xf>
    <xf numFmtId="38" fontId="29" fillId="0" borderId="0" applyFont="0" applyFill="0" applyBorder="0" applyAlignment="0" applyProtection="0"/>
    <xf numFmtId="38" fontId="16" fillId="0" borderId="0" applyFont="0" applyFill="0" applyBorder="0" applyAlignment="0" applyProtection="0"/>
    <xf numFmtId="38" fontId="40" fillId="0" borderId="0" applyFont="0" applyFill="0" applyBorder="0" applyAlignment="0" applyProtection="0">
      <alignment vertical="center"/>
    </xf>
    <xf numFmtId="0" fontId="41" fillId="0" borderId="1" applyNumberFormat="0" applyFill="0" applyAlignment="0" applyProtection="0">
      <alignment vertical="center"/>
    </xf>
    <xf numFmtId="0" fontId="42" fillId="0" borderId="59" applyNumberFormat="0" applyFill="0" applyAlignment="0" applyProtection="0">
      <alignment vertical="center"/>
    </xf>
    <xf numFmtId="0" fontId="43" fillId="0" borderId="2" applyNumberFormat="0" applyFill="0" applyAlignment="0" applyProtection="0">
      <alignment vertical="center"/>
    </xf>
    <xf numFmtId="0" fontId="44" fillId="0" borderId="60" applyNumberFormat="0" applyFill="0" applyAlignment="0" applyProtection="0">
      <alignment vertical="center"/>
    </xf>
    <xf numFmtId="0" fontId="45" fillId="0" borderId="3" applyNumberFormat="0" applyFill="0" applyAlignment="0" applyProtection="0">
      <alignment vertical="center"/>
    </xf>
    <xf numFmtId="0" fontId="46" fillId="0" borderId="61" applyNumberFormat="0" applyFill="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0" borderId="62" applyNumberFormat="0" applyFill="0" applyAlignment="0" applyProtection="0">
      <alignment vertical="center"/>
    </xf>
    <xf numFmtId="0" fontId="49" fillId="6" borderId="5" applyNumberFormat="0" applyAlignment="0" applyProtection="0">
      <alignment vertical="center"/>
    </xf>
    <xf numFmtId="0" fontId="50" fillId="57" borderId="63" applyNumberFormat="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5" borderId="4" applyNumberFormat="0" applyAlignment="0" applyProtection="0">
      <alignment vertical="center"/>
    </xf>
    <xf numFmtId="0" fontId="54" fillId="41" borderId="58" applyNumberFormat="0" applyAlignment="0" applyProtection="0">
      <alignment vertical="center"/>
    </xf>
    <xf numFmtId="0" fontId="55" fillId="0" borderId="0"/>
    <xf numFmtId="0" fontId="40" fillId="0" borderId="0">
      <alignment vertical="center"/>
    </xf>
    <xf numFmtId="0" fontId="56" fillId="0" borderId="0"/>
    <xf numFmtId="0" fontId="14" fillId="0" borderId="0"/>
    <xf numFmtId="0" fontId="57" fillId="0" borderId="0">
      <alignment vertical="center"/>
    </xf>
    <xf numFmtId="0" fontId="14" fillId="0" borderId="0">
      <alignment vertical="center"/>
    </xf>
    <xf numFmtId="0" fontId="29" fillId="0" borderId="0"/>
    <xf numFmtId="0" fontId="6" fillId="0" borderId="0">
      <alignment vertical="center"/>
    </xf>
    <xf numFmtId="0" fontId="58" fillId="0" borderId="0"/>
    <xf numFmtId="0" fontId="6" fillId="0" borderId="0">
      <alignment vertical="center"/>
    </xf>
    <xf numFmtId="0" fontId="59" fillId="0" borderId="0"/>
    <xf numFmtId="0" fontId="14" fillId="0" borderId="0">
      <alignment vertical="center"/>
    </xf>
    <xf numFmtId="37" fontId="60" fillId="0" borderId="0"/>
    <xf numFmtId="0" fontId="29" fillId="0" borderId="0"/>
    <xf numFmtId="0" fontId="61" fillId="0" borderId="0">
      <alignment vertical="center"/>
    </xf>
    <xf numFmtId="0" fontId="62" fillId="0" borderId="0"/>
    <xf numFmtId="0" fontId="39" fillId="0" borderId="0"/>
    <xf numFmtId="0" fontId="55" fillId="0" borderId="0"/>
    <xf numFmtId="0" fontId="63" fillId="2" borderId="0" applyNumberFormat="0" applyBorder="0" applyAlignment="0" applyProtection="0">
      <alignment vertical="center"/>
    </xf>
    <xf numFmtId="0" fontId="64" fillId="38" borderId="0" applyNumberFormat="0" applyBorder="0" applyAlignment="0" applyProtection="0">
      <alignment vertical="center"/>
    </xf>
  </cellStyleXfs>
  <cellXfs count="264">
    <xf numFmtId="0" fontId="0" fillId="0" borderId="0" xfId="0">
      <alignment vertical="center"/>
    </xf>
    <xf numFmtId="0" fontId="2"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lignment vertical="center"/>
    </xf>
    <xf numFmtId="0" fontId="7" fillId="0" borderId="0" xfId="0" applyFont="1" applyFill="1" applyAlignment="1">
      <alignment vertical="center"/>
    </xf>
    <xf numFmtId="0" fontId="8" fillId="0" borderId="0" xfId="0" applyFont="1" applyFill="1" applyAlignment="1">
      <alignment vertical="center"/>
    </xf>
    <xf numFmtId="0" fontId="5" fillId="0" borderId="0" xfId="0" applyFont="1" applyFill="1" applyBorder="1" applyAlignment="1">
      <alignment vertical="center"/>
    </xf>
    <xf numFmtId="0" fontId="6" fillId="0" borderId="0" xfId="0" applyFont="1">
      <alignment vertical="center"/>
    </xf>
    <xf numFmtId="0" fontId="9" fillId="0" borderId="9" xfId="0" applyFont="1" applyFill="1" applyBorder="1" applyAlignment="1">
      <alignment vertical="center"/>
    </xf>
    <xf numFmtId="0" fontId="9" fillId="0" borderId="10" xfId="0" applyFont="1" applyFill="1" applyBorder="1" applyAlignment="1">
      <alignment horizontal="right" vertical="center"/>
    </xf>
    <xf numFmtId="0" fontId="9" fillId="0" borderId="11" xfId="0" applyFont="1" applyFill="1" applyBorder="1" applyAlignment="1">
      <alignment horizontal="righ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1" fillId="0" borderId="15" xfId="0" quotePrefix="1" applyFont="1" applyFill="1" applyBorder="1" applyAlignment="1">
      <alignment horizontal="center" vertical="center"/>
    </xf>
    <xf numFmtId="0" fontId="6" fillId="0" borderId="0" xfId="0" applyFont="1" applyBorder="1">
      <alignment vertical="center"/>
    </xf>
    <xf numFmtId="0" fontId="9" fillId="0" borderId="16" xfId="0" applyFont="1" applyFill="1" applyBorder="1" applyAlignment="1">
      <alignment vertical="center"/>
    </xf>
    <xf numFmtId="0" fontId="9" fillId="0" borderId="0" xfId="0" applyFont="1" applyFill="1" applyBorder="1" applyAlignment="1">
      <alignment horizontal="right" vertical="center"/>
    </xf>
    <xf numFmtId="0" fontId="12" fillId="0" borderId="17" xfId="0" applyFont="1" applyFill="1" applyBorder="1" applyAlignment="1" applyProtection="1">
      <alignment horizontal="center" vertical="center"/>
      <protection locked="0"/>
    </xf>
    <xf numFmtId="0" fontId="12" fillId="0" borderId="17" xfId="0" quotePrefix="1" applyFont="1" applyFill="1" applyBorder="1" applyAlignment="1" applyProtection="1">
      <alignment horizontal="center" vertical="center"/>
      <protection locked="0"/>
    </xf>
    <xf numFmtId="0" fontId="12" fillId="0" borderId="18" xfId="0" quotePrefix="1"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9" fillId="0" borderId="9" xfId="0" applyFont="1" applyFill="1" applyBorder="1" applyAlignment="1">
      <alignment horizontal="centerContinuous"/>
    </xf>
    <xf numFmtId="0" fontId="9" fillId="0" borderId="20" xfId="0" applyFont="1" applyFill="1" applyBorder="1" applyAlignment="1">
      <alignment horizontal="distributed"/>
    </xf>
    <xf numFmtId="0" fontId="9" fillId="0" borderId="11" xfId="0" quotePrefix="1" applyFont="1" applyFill="1" applyBorder="1" applyAlignment="1">
      <alignment horizontal="distributed"/>
    </xf>
    <xf numFmtId="176" fontId="12" fillId="32" borderId="10" xfId="2" quotePrefix="1" applyNumberFormat="1" applyFont="1" applyFill="1" applyBorder="1" applyAlignment="1">
      <alignment vertical="center"/>
    </xf>
    <xf numFmtId="176" fontId="12" fillId="32" borderId="10" xfId="0" applyNumberFormat="1" applyFont="1" applyFill="1" applyBorder="1" applyAlignment="1">
      <alignment vertical="center"/>
    </xf>
    <xf numFmtId="177" fontId="12" fillId="32" borderId="10" xfId="2" applyNumberFormat="1" applyFont="1" applyFill="1" applyBorder="1" applyAlignment="1">
      <alignment vertical="center"/>
    </xf>
    <xf numFmtId="177" fontId="12" fillId="32" borderId="10" xfId="2" applyNumberFormat="1" applyFont="1" applyFill="1" applyBorder="1">
      <alignment vertical="center"/>
    </xf>
    <xf numFmtId="177" fontId="12" fillId="0" borderId="10" xfId="2" applyNumberFormat="1" applyFont="1" applyBorder="1">
      <alignment vertical="center"/>
    </xf>
    <xf numFmtId="177" fontId="12" fillId="32" borderId="11" xfId="2" applyNumberFormat="1" applyFont="1" applyFill="1" applyBorder="1">
      <alignment vertical="center"/>
    </xf>
    <xf numFmtId="0" fontId="9" fillId="0" borderId="21" xfId="0" quotePrefix="1" applyFont="1" applyFill="1" applyBorder="1" applyAlignment="1">
      <alignment horizontal="left" wrapText="1"/>
    </xf>
    <xf numFmtId="0" fontId="9" fillId="0" borderId="16" xfId="0" applyFont="1" applyFill="1" applyBorder="1" applyAlignment="1">
      <alignment horizontal="centerContinuous"/>
    </xf>
    <xf numFmtId="0" fontId="9" fillId="0" borderId="22" xfId="0" applyFont="1" applyFill="1" applyBorder="1" applyAlignment="1">
      <alignment horizontal="distributed"/>
    </xf>
    <xf numFmtId="0" fontId="9" fillId="0" borderId="23" xfId="0" quotePrefix="1" applyFont="1" applyFill="1" applyBorder="1" applyAlignment="1">
      <alignment horizontal="distributed"/>
    </xf>
    <xf numFmtId="176" fontId="12" fillId="0" borderId="24" xfId="2" applyNumberFormat="1" applyFont="1" applyFill="1" applyBorder="1" applyAlignment="1">
      <alignment horizontal="center" vertical="center"/>
    </xf>
    <xf numFmtId="176" fontId="12" fillId="0" borderId="24" xfId="2" quotePrefix="1" applyNumberFormat="1" applyFont="1" applyFill="1" applyBorder="1" applyAlignment="1">
      <alignment vertical="center"/>
    </xf>
    <xf numFmtId="0" fontId="9" fillId="0" borderId="25" xfId="0" applyFont="1" applyFill="1" applyBorder="1" applyAlignment="1">
      <alignment horizontal="distributed"/>
    </xf>
    <xf numFmtId="0" fontId="9" fillId="0" borderId="26" xfId="0" quotePrefix="1" applyFont="1" applyFill="1" applyBorder="1" applyAlignment="1">
      <alignment horizontal="distributed"/>
    </xf>
    <xf numFmtId="176" fontId="12" fillId="32" borderId="0" xfId="2" quotePrefix="1" applyNumberFormat="1" applyFont="1" applyFill="1" applyBorder="1" applyAlignment="1">
      <alignment vertical="center"/>
    </xf>
    <xf numFmtId="176" fontId="12" fillId="32" borderId="0" xfId="0" applyNumberFormat="1" applyFont="1" applyFill="1" applyBorder="1" applyAlignment="1">
      <alignment vertical="center"/>
    </xf>
    <xf numFmtId="177" fontId="12" fillId="32" borderId="0" xfId="2" applyNumberFormat="1" applyFont="1" applyFill="1" applyBorder="1" applyAlignment="1">
      <alignment vertical="center"/>
    </xf>
    <xf numFmtId="177" fontId="12" fillId="32" borderId="0" xfId="2" applyNumberFormat="1" applyFont="1" applyFill="1" applyBorder="1">
      <alignment vertical="center"/>
    </xf>
    <xf numFmtId="177" fontId="12" fillId="0" borderId="0" xfId="2" applyNumberFormat="1" applyFont="1" applyBorder="1">
      <alignment vertical="center"/>
    </xf>
    <xf numFmtId="177" fontId="12" fillId="32" borderId="26" xfId="2" applyNumberFormat="1" applyFont="1" applyFill="1" applyBorder="1">
      <alignment vertical="center"/>
    </xf>
    <xf numFmtId="0" fontId="9" fillId="0" borderId="27" xfId="0" applyFont="1" applyFill="1" applyBorder="1" applyAlignment="1">
      <alignment horizontal="distributed" wrapText="1"/>
    </xf>
    <xf numFmtId="176" fontId="12" fillId="0" borderId="0" xfId="2" quotePrefix="1" applyNumberFormat="1" applyFont="1" applyFill="1" applyBorder="1" applyAlignment="1">
      <alignment vertical="center"/>
    </xf>
    <xf numFmtId="176" fontId="12" fillId="0" borderId="0" xfId="0" applyNumberFormat="1" applyFont="1" applyFill="1" applyBorder="1" applyAlignment="1">
      <alignment vertical="center"/>
    </xf>
    <xf numFmtId="177" fontId="12" fillId="0" borderId="0" xfId="2" applyNumberFormat="1" applyFont="1" applyFill="1" applyBorder="1" applyAlignment="1">
      <alignment vertical="center"/>
    </xf>
    <xf numFmtId="177" fontId="12" fillId="0" borderId="0" xfId="2" applyNumberFormat="1" applyFont="1" applyFill="1" applyBorder="1">
      <alignment vertical="center"/>
    </xf>
    <xf numFmtId="0" fontId="9" fillId="0" borderId="28" xfId="0" applyFont="1" applyFill="1" applyBorder="1" applyAlignment="1">
      <alignment horizontal="centerContinuous"/>
    </xf>
    <xf numFmtId="0" fontId="9" fillId="0" borderId="23" xfId="0" applyFont="1" applyFill="1" applyBorder="1" applyAlignment="1">
      <alignment horizontal="distributed"/>
    </xf>
    <xf numFmtId="176" fontId="12" fillId="0" borderId="0" xfId="2" applyNumberFormat="1" applyFont="1" applyFill="1" applyBorder="1" applyAlignment="1">
      <alignment vertical="center"/>
    </xf>
    <xf numFmtId="0" fontId="9" fillId="0" borderId="27" xfId="0" quotePrefix="1" applyFont="1" applyFill="1" applyBorder="1" applyAlignment="1">
      <alignment horizontal="left" wrapText="1"/>
    </xf>
    <xf numFmtId="0" fontId="9" fillId="0" borderId="25" xfId="0" quotePrefix="1" applyFont="1" applyFill="1" applyBorder="1" applyAlignment="1">
      <alignment horizontal="distributed" wrapText="1"/>
    </xf>
    <xf numFmtId="176" fontId="12" fillId="0" borderId="29" xfId="2" quotePrefix="1" applyNumberFormat="1" applyFont="1" applyFill="1" applyBorder="1" applyAlignment="1">
      <alignment horizontal="right" vertical="center"/>
    </xf>
    <xf numFmtId="176" fontId="12" fillId="0" borderId="29" xfId="0" applyNumberFormat="1" applyFont="1" applyFill="1" applyBorder="1" applyAlignment="1">
      <alignment horizontal="right" vertical="center"/>
    </xf>
    <xf numFmtId="177" fontId="12" fillId="0" borderId="29" xfId="2" applyNumberFormat="1" applyFont="1" applyFill="1" applyBorder="1" applyAlignment="1">
      <alignment horizontal="right" vertical="center"/>
    </xf>
    <xf numFmtId="177" fontId="12" fillId="0" borderId="29" xfId="2" applyNumberFormat="1" applyFont="1" applyBorder="1" applyAlignment="1">
      <alignment horizontal="right" vertical="center"/>
    </xf>
    <xf numFmtId="177" fontId="12" fillId="0" borderId="30" xfId="2" applyNumberFormat="1" applyFont="1" applyBorder="1" applyAlignment="1">
      <alignment horizontal="right" vertical="center"/>
    </xf>
    <xf numFmtId="0" fontId="9" fillId="0" borderId="22" xfId="0" quotePrefix="1" applyFont="1" applyFill="1" applyBorder="1" applyAlignment="1">
      <alignment horizontal="center" wrapText="1"/>
    </xf>
    <xf numFmtId="176" fontId="12" fillId="0" borderId="23" xfId="2" quotePrefix="1" applyNumberFormat="1" applyFont="1" applyFill="1" applyBorder="1" applyAlignment="1">
      <alignment vertical="center"/>
    </xf>
    <xf numFmtId="176" fontId="12" fillId="32"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177" fontId="12" fillId="0" borderId="26" xfId="2" applyNumberFormat="1" applyFont="1" applyBorder="1">
      <alignment vertical="center"/>
    </xf>
    <xf numFmtId="0" fontId="9" fillId="0" borderId="21" xfId="0" quotePrefix="1" applyFont="1" applyFill="1" applyBorder="1" applyAlignment="1">
      <alignment horizontal="distributed" wrapText="1"/>
    </xf>
    <xf numFmtId="0" fontId="9" fillId="0" borderId="22" xfId="0" applyFont="1" applyFill="1" applyBorder="1" applyAlignment="1">
      <alignment horizontal="center" wrapText="1"/>
    </xf>
    <xf numFmtId="0" fontId="9" fillId="0" borderId="16" xfId="0" applyFont="1" applyFill="1" applyBorder="1" applyAlignment="1">
      <alignment horizontal="center"/>
    </xf>
    <xf numFmtId="0" fontId="9" fillId="0" borderId="25" xfId="0" quotePrefix="1" applyFont="1" applyFill="1" applyBorder="1" applyAlignment="1">
      <alignment horizontal="center"/>
    </xf>
    <xf numFmtId="176" fontId="12" fillId="33" borderId="29" xfId="2" quotePrefix="1" applyNumberFormat="1" applyFont="1" applyFill="1" applyBorder="1" applyAlignment="1">
      <alignment vertical="center"/>
    </xf>
    <xf numFmtId="176" fontId="12" fillId="33" borderId="0" xfId="0" applyNumberFormat="1" applyFont="1" applyFill="1" applyBorder="1" applyAlignment="1">
      <alignment vertical="center"/>
    </xf>
    <xf numFmtId="177" fontId="12" fillId="33" borderId="0" xfId="2" applyNumberFormat="1" applyFont="1" applyFill="1" applyBorder="1">
      <alignment vertical="center"/>
    </xf>
    <xf numFmtId="177" fontId="12" fillId="34" borderId="26" xfId="2" applyNumberFormat="1" applyFont="1" applyFill="1" applyBorder="1">
      <alignment vertical="center"/>
    </xf>
    <xf numFmtId="0" fontId="15" fillId="0" borderId="31" xfId="0" quotePrefix="1" applyFont="1" applyFill="1" applyBorder="1" applyAlignment="1">
      <alignment horizontal="left" wrapText="1"/>
    </xf>
    <xf numFmtId="176" fontId="12" fillId="33" borderId="24" xfId="2" applyNumberFormat="1" applyFont="1" applyFill="1" applyBorder="1" applyAlignment="1">
      <alignment horizontal="center" vertical="center"/>
    </xf>
    <xf numFmtId="176" fontId="12" fillId="33" borderId="24" xfId="2" quotePrefix="1" applyNumberFormat="1" applyFont="1" applyFill="1" applyBorder="1" applyAlignment="1">
      <alignment vertical="center"/>
    </xf>
    <xf numFmtId="176" fontId="12" fillId="34" borderId="24" xfId="2" quotePrefix="1" applyNumberFormat="1" applyFont="1" applyFill="1" applyBorder="1" applyAlignment="1">
      <alignment vertical="center"/>
    </xf>
    <xf numFmtId="0" fontId="9" fillId="0" borderId="21" xfId="0" applyFont="1" applyFill="1" applyBorder="1" applyAlignment="1">
      <alignment horizontal="left" wrapText="1"/>
    </xf>
    <xf numFmtId="0" fontId="9" fillId="0" borderId="17" xfId="0" quotePrefix="1" applyFont="1" applyFill="1" applyBorder="1" applyAlignment="1">
      <alignment horizontal="center"/>
    </xf>
    <xf numFmtId="0" fontId="9" fillId="0" borderId="30" xfId="0" quotePrefix="1" applyFont="1" applyFill="1" applyBorder="1" applyAlignment="1">
      <alignment horizontal="distributed"/>
    </xf>
    <xf numFmtId="176" fontId="12" fillId="33" borderId="29" xfId="0" applyNumberFormat="1" applyFont="1" applyFill="1" applyBorder="1" applyAlignment="1">
      <alignment vertical="center"/>
    </xf>
    <xf numFmtId="177" fontId="12" fillId="33" borderId="29" xfId="2" applyNumberFormat="1" applyFont="1" applyFill="1" applyBorder="1">
      <alignment vertical="center"/>
    </xf>
    <xf numFmtId="177" fontId="12" fillId="35" borderId="29" xfId="2" applyNumberFormat="1" applyFont="1" applyFill="1" applyBorder="1">
      <alignment vertical="center"/>
    </xf>
    <xf numFmtId="177" fontId="12" fillId="32" borderId="29" xfId="2" applyNumberFormat="1" applyFont="1" applyFill="1" applyBorder="1">
      <alignment vertical="center"/>
    </xf>
    <xf numFmtId="177" fontId="12" fillId="34" borderId="30" xfId="2" applyNumberFormat="1" applyFont="1" applyFill="1" applyBorder="1">
      <alignment vertical="center"/>
    </xf>
    <xf numFmtId="0" fontId="9" fillId="0" borderId="21" xfId="0" quotePrefix="1" applyFont="1" applyFill="1" applyBorder="1" applyAlignment="1">
      <alignment horizontal="left"/>
    </xf>
    <xf numFmtId="176" fontId="12" fillId="32" borderId="24" xfId="2" quotePrefix="1" applyNumberFormat="1" applyFont="1" applyFill="1" applyBorder="1" applyAlignment="1">
      <alignment vertical="center"/>
    </xf>
    <xf numFmtId="0" fontId="9" fillId="0" borderId="25" xfId="0" quotePrefix="1" applyFont="1" applyFill="1" applyBorder="1" applyAlignment="1">
      <alignment horizontal="distributed"/>
    </xf>
    <xf numFmtId="176" fontId="12" fillId="33" borderId="0" xfId="2" quotePrefix="1" applyNumberFormat="1" applyFont="1" applyFill="1" applyBorder="1" applyAlignment="1">
      <alignment vertical="center"/>
    </xf>
    <xf numFmtId="177" fontId="12" fillId="35" borderId="0" xfId="2" applyNumberFormat="1" applyFont="1" applyFill="1" applyBorder="1">
      <alignment vertical="center"/>
    </xf>
    <xf numFmtId="0" fontId="9" fillId="0" borderId="32" xfId="0" applyFont="1" applyFill="1" applyBorder="1" applyAlignment="1">
      <alignment horizontal="distributed"/>
    </xf>
    <xf numFmtId="0" fontId="9" fillId="0" borderId="33" xfId="0" applyFont="1" applyFill="1" applyBorder="1" applyAlignment="1">
      <alignment horizontal="distributed"/>
    </xf>
    <xf numFmtId="178" fontId="12" fillId="0" borderId="34" xfId="2" applyNumberFormat="1" applyFont="1" applyFill="1" applyBorder="1" applyAlignment="1">
      <alignment vertical="center"/>
    </xf>
    <xf numFmtId="178" fontId="12" fillId="0" borderId="34" xfId="0" applyNumberFormat="1" applyFont="1" applyFill="1" applyBorder="1" applyAlignment="1">
      <alignment vertical="center"/>
    </xf>
    <xf numFmtId="178" fontId="12" fillId="32" borderId="34" xfId="0" applyNumberFormat="1" applyFont="1" applyFill="1" applyBorder="1" applyAlignment="1">
      <alignment vertical="center"/>
    </xf>
    <xf numFmtId="40" fontId="12" fillId="32" borderId="34" xfId="2" applyNumberFormat="1" applyFont="1" applyFill="1" applyBorder="1" applyAlignment="1">
      <alignment vertical="center"/>
    </xf>
    <xf numFmtId="40" fontId="12" fillId="32" borderId="34" xfId="2" applyNumberFormat="1" applyFont="1" applyFill="1" applyBorder="1">
      <alignment vertical="center"/>
    </xf>
    <xf numFmtId="40" fontId="12" fillId="32" borderId="33" xfId="2" applyNumberFormat="1" applyFont="1" applyFill="1" applyBorder="1">
      <alignment vertical="center"/>
    </xf>
    <xf numFmtId="0" fontId="9" fillId="0" borderId="21" xfId="0" applyFont="1" applyFill="1" applyBorder="1">
      <alignment vertical="center"/>
    </xf>
    <xf numFmtId="40" fontId="12" fillId="32" borderId="34" xfId="0" applyNumberFormat="1" applyFont="1" applyFill="1" applyBorder="1">
      <alignment vertical="center"/>
    </xf>
    <xf numFmtId="40" fontId="12" fillId="32" borderId="33" xfId="0" applyNumberFormat="1" applyFont="1" applyFill="1" applyBorder="1">
      <alignment vertical="center"/>
    </xf>
    <xf numFmtId="0" fontId="9" fillId="0" borderId="35" xfId="0" applyFont="1" applyFill="1" applyBorder="1" applyAlignment="1">
      <alignment horizontal="distributed"/>
    </xf>
    <xf numFmtId="176" fontId="12" fillId="0" borderId="0" xfId="2" applyNumberFormat="1" applyFont="1" applyFill="1" applyBorder="1" applyAlignment="1">
      <alignment horizontal="center" vertical="center"/>
    </xf>
    <xf numFmtId="177" fontId="12" fillId="0" borderId="0" xfId="2" applyNumberFormat="1" applyFont="1" applyFill="1" applyBorder="1" applyAlignment="1" applyProtection="1">
      <alignment horizontal="right" vertical="center"/>
      <protection locked="0"/>
    </xf>
    <xf numFmtId="177" fontId="12" fillId="35" borderId="0" xfId="2" applyNumberFormat="1" applyFont="1" applyFill="1" applyBorder="1" applyAlignment="1" applyProtection="1">
      <alignment horizontal="right" vertical="center"/>
      <protection locked="0"/>
    </xf>
    <xf numFmtId="177" fontId="12" fillId="35" borderId="34" xfId="2" applyNumberFormat="1" applyFont="1" applyFill="1" applyBorder="1">
      <alignment vertical="center"/>
    </xf>
    <xf numFmtId="177" fontId="12" fillId="32" borderId="33" xfId="2" applyNumberFormat="1" applyFont="1" applyFill="1" applyBorder="1">
      <alignment vertical="center"/>
    </xf>
    <xf numFmtId="0" fontId="9" fillId="0" borderId="21" xfId="0" quotePrefix="1" applyFont="1" applyFill="1" applyBorder="1" applyAlignment="1">
      <alignment horizontal="left" vertical="top" wrapText="1"/>
    </xf>
    <xf numFmtId="0" fontId="9" fillId="0" borderId="36" xfId="0" applyFont="1" applyFill="1" applyBorder="1" applyAlignment="1">
      <alignment horizontal="distributed"/>
    </xf>
    <xf numFmtId="179" fontId="12" fillId="0" borderId="34" xfId="0" applyNumberFormat="1" applyFont="1" applyFill="1" applyBorder="1" applyAlignment="1" applyProtection="1">
      <alignment horizontal="right" vertical="center"/>
      <protection locked="0"/>
    </xf>
    <xf numFmtId="179" fontId="12" fillId="32" borderId="34" xfId="0" applyNumberFormat="1" applyFont="1" applyFill="1" applyBorder="1" applyAlignment="1" applyProtection="1">
      <alignment horizontal="right" vertical="center"/>
      <protection locked="0"/>
    </xf>
    <xf numFmtId="0" fontId="12" fillId="34" borderId="34" xfId="0" applyFont="1" applyFill="1" applyBorder="1">
      <alignment vertical="center"/>
    </xf>
    <xf numFmtId="0" fontId="12" fillId="34" borderId="33" xfId="0" applyFont="1" applyFill="1" applyBorder="1">
      <alignment vertical="center"/>
    </xf>
    <xf numFmtId="0" fontId="9" fillId="0" borderId="21" xfId="0" applyFont="1" applyFill="1" applyBorder="1" applyAlignment="1">
      <alignment horizontal="left"/>
    </xf>
    <xf numFmtId="0" fontId="9" fillId="0" borderId="37" xfId="0" applyFont="1" applyFill="1" applyBorder="1" applyAlignment="1">
      <alignment horizontal="distributed"/>
    </xf>
    <xf numFmtId="178" fontId="12" fillId="0" borderId="24" xfId="2" applyNumberFormat="1" applyFont="1" applyFill="1" applyBorder="1" applyAlignment="1">
      <alignment vertical="center"/>
    </xf>
    <xf numFmtId="179" fontId="12" fillId="0" borderId="24" xfId="0" applyNumberFormat="1" applyFont="1" applyFill="1" applyBorder="1" applyAlignment="1" applyProtection="1">
      <alignment horizontal="right" vertical="center"/>
      <protection locked="0"/>
    </xf>
    <xf numFmtId="179" fontId="12" fillId="32" borderId="24" xfId="0" applyNumberFormat="1" applyFont="1" applyFill="1" applyBorder="1" applyAlignment="1" applyProtection="1">
      <alignment horizontal="right" vertical="center"/>
      <protection locked="0"/>
    </xf>
    <xf numFmtId="0" fontId="12" fillId="34" borderId="24" xfId="0" applyFont="1" applyFill="1" applyBorder="1">
      <alignment vertical="center"/>
    </xf>
    <xf numFmtId="0" fontId="12" fillId="34" borderId="23" xfId="0" applyFont="1" applyFill="1" applyBorder="1">
      <alignment vertical="center"/>
    </xf>
    <xf numFmtId="180" fontId="12" fillId="0" borderId="0" xfId="0" applyNumberFormat="1" applyFont="1" applyFill="1" applyBorder="1" applyAlignment="1" applyProtection="1">
      <alignment horizontal="right" vertical="center"/>
      <protection locked="0"/>
    </xf>
    <xf numFmtId="180" fontId="12" fillId="34" borderId="0" xfId="0" applyNumberFormat="1" applyFont="1" applyFill="1" applyBorder="1" applyAlignment="1" applyProtection="1">
      <alignment horizontal="right" vertical="center"/>
      <protection locked="0"/>
    </xf>
    <xf numFmtId="0" fontId="12" fillId="34" borderId="0" xfId="0" applyFont="1" applyFill="1" applyBorder="1">
      <alignment vertical="center"/>
    </xf>
    <xf numFmtId="0" fontId="12" fillId="34" borderId="26" xfId="0" applyFont="1" applyFill="1" applyBorder="1">
      <alignment vertical="center"/>
    </xf>
    <xf numFmtId="176" fontId="12" fillId="0" borderId="24" xfId="2" applyNumberFormat="1" applyFont="1" applyFill="1" applyBorder="1" applyAlignment="1">
      <alignment vertical="center"/>
    </xf>
    <xf numFmtId="180" fontId="12" fillId="0" borderId="24" xfId="0" applyNumberFormat="1" applyFont="1" applyFill="1" applyBorder="1" applyAlignment="1" applyProtection="1">
      <alignment horizontal="right" vertical="center"/>
      <protection locked="0"/>
    </xf>
    <xf numFmtId="180" fontId="12" fillId="34" borderId="24" xfId="0" applyNumberFormat="1" applyFont="1" applyFill="1" applyBorder="1" applyAlignment="1" applyProtection="1">
      <alignment horizontal="right" vertical="center"/>
      <protection locked="0"/>
    </xf>
    <xf numFmtId="0" fontId="9" fillId="0" borderId="27" xfId="0" quotePrefix="1" applyFont="1" applyFill="1" applyBorder="1" applyAlignment="1">
      <alignment horizontal="left"/>
    </xf>
    <xf numFmtId="0" fontId="9" fillId="0" borderId="38" xfId="0" applyFont="1" applyFill="1" applyBorder="1" applyAlignment="1">
      <alignment horizontal="center"/>
    </xf>
    <xf numFmtId="0" fontId="9" fillId="0" borderId="17" xfId="0" applyFont="1" applyFill="1" applyBorder="1" applyAlignment="1">
      <alignment horizontal="distributed"/>
    </xf>
    <xf numFmtId="0" fontId="9" fillId="0" borderId="39" xfId="0" quotePrefix="1" applyFont="1" applyFill="1" applyBorder="1" applyAlignment="1">
      <alignment horizontal="distributed"/>
    </xf>
    <xf numFmtId="38" fontId="12" fillId="0" borderId="29" xfId="2" quotePrefix="1" applyFont="1" applyFill="1" applyBorder="1" applyAlignment="1">
      <alignment vertical="center"/>
    </xf>
    <xf numFmtId="38" fontId="12" fillId="0" borderId="29" xfId="2" applyFont="1" applyFill="1" applyBorder="1" applyAlignment="1">
      <alignment vertical="center"/>
    </xf>
    <xf numFmtId="38" fontId="12" fillId="35" borderId="29" xfId="2" applyFont="1" applyFill="1" applyBorder="1" applyAlignment="1">
      <alignment vertical="center"/>
    </xf>
    <xf numFmtId="38" fontId="12" fillId="35" borderId="29" xfId="2" applyFont="1" applyFill="1" applyBorder="1">
      <alignment vertical="center"/>
    </xf>
    <xf numFmtId="38" fontId="12" fillId="32" borderId="30" xfId="2" applyFont="1" applyFill="1" applyBorder="1">
      <alignment vertical="center"/>
    </xf>
    <xf numFmtId="0" fontId="9" fillId="0" borderId="31" xfId="0" applyFont="1" applyFill="1" applyBorder="1" applyAlignment="1">
      <alignment horizontal="left" wrapText="1"/>
    </xf>
    <xf numFmtId="0" fontId="9" fillId="0" borderId="28" xfId="0" applyFont="1" applyFill="1" applyBorder="1" applyAlignment="1">
      <alignment horizontal="center"/>
    </xf>
    <xf numFmtId="0" fontId="9" fillId="0" borderId="27" xfId="0" applyFont="1" applyFill="1" applyBorder="1" applyAlignment="1">
      <alignment horizontal="distributed"/>
    </xf>
    <xf numFmtId="38" fontId="12" fillId="0" borderId="29" xfId="1" quotePrefix="1" applyFont="1" applyFill="1" applyBorder="1" applyAlignment="1">
      <alignment vertical="center"/>
    </xf>
    <xf numFmtId="38" fontId="12" fillId="0" borderId="29" xfId="1" applyFont="1" applyFill="1" applyBorder="1" applyAlignment="1">
      <alignment vertical="center"/>
    </xf>
    <xf numFmtId="38" fontId="12" fillId="0" borderId="29" xfId="1" applyFont="1" applyFill="1" applyBorder="1" applyAlignment="1" applyProtection="1">
      <alignment horizontal="right" vertical="center"/>
      <protection locked="0"/>
    </xf>
    <xf numFmtId="38" fontId="12" fillId="35" borderId="29" xfId="1" applyFont="1" applyFill="1" applyBorder="1" applyAlignment="1" applyProtection="1">
      <alignment horizontal="right" vertical="center"/>
      <protection locked="0"/>
    </xf>
    <xf numFmtId="38" fontId="12" fillId="35" borderId="29" xfId="1" applyFont="1" applyFill="1" applyBorder="1">
      <alignment vertical="center"/>
    </xf>
    <xf numFmtId="38" fontId="12" fillId="35" borderId="0" xfId="1" applyFont="1" applyFill="1" applyBorder="1">
      <alignment vertical="center"/>
    </xf>
    <xf numFmtId="0" fontId="9" fillId="0" borderId="21" xfId="0" quotePrefix="1" applyFont="1" applyFill="1" applyBorder="1" applyAlignment="1">
      <alignment horizontal="left" vertical="center" wrapText="1"/>
    </xf>
    <xf numFmtId="0" fontId="9" fillId="0" borderId="26" xfId="0" applyFont="1" applyFill="1" applyBorder="1" applyAlignment="1">
      <alignment horizontal="distributed"/>
    </xf>
    <xf numFmtId="176" fontId="12" fillId="35" borderId="0" xfId="0" applyNumberFormat="1" applyFont="1" applyFill="1" applyBorder="1" applyAlignment="1">
      <alignment vertical="center"/>
    </xf>
    <xf numFmtId="0" fontId="9" fillId="0" borderId="26" xfId="0" quotePrefix="1" applyFont="1" applyFill="1" applyBorder="1" applyAlignment="1">
      <alignment horizontal="left"/>
    </xf>
    <xf numFmtId="176" fontId="12" fillId="35" borderId="0" xfId="2" quotePrefix="1" applyNumberFormat="1" applyFont="1" applyFill="1" applyBorder="1" applyAlignment="1">
      <alignment vertical="center"/>
    </xf>
    <xf numFmtId="0" fontId="9" fillId="0" borderId="22" xfId="0" quotePrefix="1" applyFont="1" applyFill="1" applyBorder="1" applyAlignment="1">
      <alignment horizontal="distributed"/>
    </xf>
    <xf numFmtId="176" fontId="12" fillId="35" borderId="24" xfId="2" applyNumberFormat="1" applyFont="1" applyFill="1" applyBorder="1" applyAlignment="1">
      <alignment horizontal="center" vertical="center"/>
    </xf>
    <xf numFmtId="38" fontId="12" fillId="0" borderId="0" xfId="2" quotePrefix="1" applyFont="1" applyFill="1" applyBorder="1" applyAlignment="1">
      <alignment vertical="center"/>
    </xf>
    <xf numFmtId="38" fontId="12" fillId="0" borderId="0" xfId="2" applyFont="1" applyFill="1" applyBorder="1" applyAlignment="1">
      <alignment vertical="center"/>
    </xf>
    <xf numFmtId="38" fontId="12" fillId="35" borderId="0" xfId="2" applyFont="1" applyFill="1" applyBorder="1" applyAlignment="1">
      <alignment vertical="center"/>
    </xf>
    <xf numFmtId="38" fontId="12" fillId="35" borderId="0" xfId="2" applyFont="1" applyFill="1" applyBorder="1">
      <alignment vertical="center"/>
    </xf>
    <xf numFmtId="38" fontId="12" fillId="32" borderId="26" xfId="2" applyFont="1" applyFill="1" applyBorder="1">
      <alignment vertical="center"/>
    </xf>
    <xf numFmtId="0" fontId="9" fillId="0" borderId="30" xfId="0" applyFont="1" applyFill="1" applyBorder="1" applyAlignment="1">
      <alignment horizontal="distributed"/>
    </xf>
    <xf numFmtId="176" fontId="12" fillId="0" borderId="29" xfId="2" applyNumberFormat="1" applyFont="1" applyFill="1" applyBorder="1" applyAlignment="1">
      <alignment vertical="center"/>
    </xf>
    <xf numFmtId="176" fontId="12" fillId="0" borderId="29" xfId="0" applyNumberFormat="1" applyFont="1" applyFill="1" applyBorder="1" applyAlignment="1">
      <alignment vertical="center"/>
    </xf>
    <xf numFmtId="177" fontId="12" fillId="35" borderId="29" xfId="2" applyNumberFormat="1" applyFont="1" applyFill="1" applyBorder="1" applyAlignment="1">
      <alignment vertical="center"/>
    </xf>
    <xf numFmtId="176" fontId="12" fillId="34" borderId="23" xfId="2" quotePrefix="1" applyNumberFormat="1" applyFont="1" applyFill="1" applyBorder="1" applyAlignment="1">
      <alignment vertical="center"/>
    </xf>
    <xf numFmtId="177" fontId="12" fillId="35" borderId="0" xfId="2" applyNumberFormat="1" applyFont="1" applyFill="1" applyBorder="1" applyAlignment="1">
      <alignment vertical="center"/>
    </xf>
    <xf numFmtId="181" fontId="16" fillId="0" borderId="0" xfId="0" applyNumberFormat="1" applyFont="1" applyFill="1" applyBorder="1" applyAlignment="1" applyProtection="1">
      <alignment vertical="center"/>
    </xf>
    <xf numFmtId="181" fontId="16" fillId="32" borderId="0" xfId="0" applyNumberFormat="1" applyFont="1" applyFill="1" applyBorder="1" applyAlignment="1" applyProtection="1">
      <alignment vertical="center"/>
    </xf>
    <xf numFmtId="0" fontId="9" fillId="0" borderId="17" xfId="0" quotePrefix="1" applyFont="1" applyFill="1" applyBorder="1" applyAlignment="1">
      <alignment horizontal="distributed"/>
    </xf>
    <xf numFmtId="178" fontId="12" fillId="0" borderId="29" xfId="2" quotePrefix="1" applyNumberFormat="1" applyFont="1" applyFill="1" applyBorder="1" applyAlignment="1">
      <alignment vertical="center"/>
    </xf>
    <xf numFmtId="178" fontId="12" fillId="0" borderId="29" xfId="0" applyNumberFormat="1" applyFont="1" applyFill="1" applyBorder="1" applyAlignment="1">
      <alignment vertical="center"/>
    </xf>
    <xf numFmtId="178" fontId="12" fillId="35" borderId="29" xfId="0" applyNumberFormat="1" applyFont="1" applyFill="1" applyBorder="1" applyAlignment="1">
      <alignment vertical="center"/>
    </xf>
    <xf numFmtId="40" fontId="12" fillId="35" borderId="29" xfId="2" applyNumberFormat="1" applyFont="1" applyFill="1" applyBorder="1">
      <alignment vertical="center"/>
    </xf>
    <xf numFmtId="40" fontId="12" fillId="34" borderId="30" xfId="2" applyNumberFormat="1" applyFont="1" applyFill="1" applyBorder="1">
      <alignment vertical="center"/>
    </xf>
    <xf numFmtId="178" fontId="12" fillId="0" borderId="0" xfId="2" quotePrefix="1" applyNumberFormat="1" applyFont="1" applyFill="1" applyBorder="1" applyAlignment="1">
      <alignment vertical="center"/>
    </xf>
    <xf numFmtId="178" fontId="12" fillId="0" borderId="0" xfId="0" applyNumberFormat="1" applyFont="1" applyFill="1" applyBorder="1" applyAlignment="1">
      <alignment vertical="center"/>
    </xf>
    <xf numFmtId="178" fontId="12" fillId="35" borderId="0" xfId="0" applyNumberFormat="1" applyFont="1" applyFill="1" applyBorder="1" applyAlignment="1">
      <alignment vertical="center"/>
    </xf>
    <xf numFmtId="40" fontId="12" fillId="35" borderId="0" xfId="2" applyNumberFormat="1" applyFont="1" applyFill="1" applyBorder="1">
      <alignment vertical="center"/>
    </xf>
    <xf numFmtId="40" fontId="12" fillId="34" borderId="26" xfId="2" applyNumberFormat="1" applyFont="1" applyFill="1" applyBorder="1">
      <alignment vertical="center"/>
    </xf>
    <xf numFmtId="0" fontId="9" fillId="0" borderId="40" xfId="0" quotePrefix="1" applyFont="1" applyFill="1" applyBorder="1" applyAlignment="1">
      <alignment horizontal="distributed"/>
    </xf>
    <xf numFmtId="176" fontId="12" fillId="34" borderId="0" xfId="2" quotePrefix="1" applyNumberFormat="1" applyFont="1" applyFill="1" applyBorder="1" applyAlignment="1">
      <alignment vertical="center"/>
    </xf>
    <xf numFmtId="0" fontId="9" fillId="0" borderId="21" xfId="0" applyFont="1" applyFill="1" applyBorder="1" applyAlignment="1">
      <alignment horizontal="distributed"/>
    </xf>
    <xf numFmtId="0" fontId="9" fillId="0" borderId="41" xfId="0" applyFont="1" applyFill="1" applyBorder="1" applyAlignment="1">
      <alignment horizontal="center" vertical="center"/>
    </xf>
    <xf numFmtId="0" fontId="9" fillId="0" borderId="42" xfId="0" applyFont="1" applyFill="1" applyBorder="1" applyAlignment="1">
      <alignment horizontal="left" vertical="top" wrapText="1"/>
    </xf>
    <xf numFmtId="0" fontId="9" fillId="0" borderId="43" xfId="0" applyFont="1" applyFill="1" applyBorder="1" applyAlignment="1">
      <alignment vertical="top" wrapText="1" shrinkToFit="1"/>
    </xf>
    <xf numFmtId="40" fontId="12" fillId="0" borderId="42" xfId="2" applyNumberFormat="1" applyFont="1" applyFill="1" applyBorder="1" applyAlignment="1">
      <alignment vertical="center"/>
    </xf>
    <xf numFmtId="0" fontId="12" fillId="0" borderId="42" xfId="0" applyFont="1" applyBorder="1">
      <alignment vertical="center"/>
    </xf>
    <xf numFmtId="0" fontId="12" fillId="0" borderId="42" xfId="0" applyFont="1" applyFill="1" applyBorder="1">
      <alignment vertical="center"/>
    </xf>
    <xf numFmtId="0" fontId="12" fillId="32" borderId="42" xfId="0" applyFont="1" applyFill="1" applyBorder="1">
      <alignment vertical="center"/>
    </xf>
    <xf numFmtId="0" fontId="12" fillId="34" borderId="42" xfId="0" applyFont="1" applyFill="1" applyBorder="1">
      <alignment vertical="center"/>
    </xf>
    <xf numFmtId="0" fontId="12" fillId="34" borderId="44" xfId="0" applyFont="1" applyFill="1" applyBorder="1">
      <alignment vertical="center"/>
    </xf>
    <xf numFmtId="0" fontId="9" fillId="0" borderId="45" xfId="0" applyFont="1" applyFill="1" applyBorder="1" applyAlignment="1">
      <alignment wrapText="1"/>
    </xf>
    <xf numFmtId="0" fontId="9" fillId="0" borderId="46" xfId="0" applyFont="1" applyFill="1" applyBorder="1" applyAlignment="1">
      <alignment horizontal="center" vertical="center"/>
    </xf>
    <xf numFmtId="0" fontId="9" fillId="0" borderId="0" xfId="0" applyFont="1" applyFill="1" applyBorder="1">
      <alignment vertical="center"/>
    </xf>
    <xf numFmtId="0" fontId="9" fillId="0" borderId="35" xfId="0" applyFont="1" applyFill="1" applyBorder="1">
      <alignment vertical="center"/>
    </xf>
    <xf numFmtId="40" fontId="12" fillId="0" borderId="0" xfId="2" applyNumberFormat="1" applyFont="1" applyFill="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26" xfId="0" applyFont="1" applyBorder="1">
      <alignment vertical="center"/>
    </xf>
    <xf numFmtId="0" fontId="9" fillId="0" borderId="21" xfId="0" applyFont="1" applyFill="1" applyBorder="1" applyAlignment="1">
      <alignment wrapText="1"/>
    </xf>
    <xf numFmtId="0" fontId="6" fillId="0" borderId="0" xfId="0" applyFont="1" applyFill="1" applyBorder="1">
      <alignment vertical="center"/>
    </xf>
    <xf numFmtId="0" fontId="17" fillId="0" borderId="35" xfId="0" applyFont="1" applyFill="1" applyBorder="1">
      <alignment vertical="center"/>
    </xf>
    <xf numFmtId="0" fontId="9" fillId="0" borderId="47" xfId="0" applyFont="1" applyFill="1" applyBorder="1" applyAlignment="1">
      <alignment horizontal="center" vertical="center"/>
    </xf>
    <xf numFmtId="0" fontId="6" fillId="0" borderId="48" xfId="0" applyFont="1" applyFill="1" applyBorder="1">
      <alignment vertical="center"/>
    </xf>
    <xf numFmtId="0" fontId="6" fillId="0" borderId="49" xfId="0" applyFont="1" applyFill="1" applyBorder="1">
      <alignment vertical="center"/>
    </xf>
    <xf numFmtId="40" fontId="12" fillId="0" borderId="48" xfId="2" applyNumberFormat="1" applyFont="1" applyFill="1" applyBorder="1">
      <alignment vertical="center"/>
    </xf>
    <xf numFmtId="0" fontId="12" fillId="0" borderId="48" xfId="0" applyFont="1" applyBorder="1">
      <alignment vertical="center"/>
    </xf>
    <xf numFmtId="0" fontId="12" fillId="0" borderId="48" xfId="0" applyFont="1" applyFill="1" applyBorder="1">
      <alignment vertical="center"/>
    </xf>
    <xf numFmtId="0" fontId="12" fillId="0" borderId="50" xfId="0" applyFont="1" applyBorder="1">
      <alignment vertical="center"/>
    </xf>
    <xf numFmtId="0" fontId="6" fillId="0" borderId="19" xfId="0" applyFont="1" applyFill="1" applyBorder="1">
      <alignment vertical="center"/>
    </xf>
    <xf numFmtId="0" fontId="18" fillId="0" borderId="0" xfId="0" applyFont="1" applyFill="1" applyAlignment="1">
      <alignment vertical="center"/>
    </xf>
    <xf numFmtId="176" fontId="12" fillId="32" borderId="9" xfId="2" quotePrefix="1" applyNumberFormat="1" applyFont="1" applyFill="1" applyBorder="1" applyAlignment="1">
      <alignment vertical="center"/>
    </xf>
    <xf numFmtId="177" fontId="12" fillId="0" borderId="11" xfId="2" applyNumberFormat="1" applyFont="1" applyBorder="1">
      <alignment vertical="center"/>
    </xf>
    <xf numFmtId="0" fontId="17" fillId="32" borderId="28" xfId="0" applyFont="1" applyFill="1" applyBorder="1" applyAlignment="1">
      <alignment horizontal="center" vertical="center" shrinkToFit="1"/>
    </xf>
    <xf numFmtId="180" fontId="12" fillId="32" borderId="24" xfId="0" applyNumberFormat="1" applyFont="1" applyFill="1" applyBorder="1" applyAlignment="1">
      <alignment vertical="center" shrinkToFit="1"/>
    </xf>
    <xf numFmtId="180" fontId="12" fillId="32" borderId="23" xfId="0" applyNumberFormat="1" applyFont="1" applyFill="1" applyBorder="1" applyAlignment="1">
      <alignment vertical="center" shrinkToFit="1"/>
    </xf>
    <xf numFmtId="176" fontId="12" fillId="32" borderId="16" xfId="2" quotePrefix="1" applyNumberFormat="1" applyFont="1" applyFill="1" applyBorder="1" applyAlignment="1">
      <alignment vertical="center"/>
    </xf>
    <xf numFmtId="177" fontId="12" fillId="0" borderId="30" xfId="2" applyNumberFormat="1" applyFont="1" applyBorder="1">
      <alignment vertical="center"/>
    </xf>
    <xf numFmtId="176" fontId="12" fillId="0" borderId="16" xfId="2" quotePrefix="1" applyNumberFormat="1" applyFont="1" applyFill="1" applyBorder="1" applyAlignment="1">
      <alignment vertical="center"/>
    </xf>
    <xf numFmtId="180" fontId="12" fillId="34" borderId="26" xfId="3" applyNumberFormat="1" applyFont="1" applyFill="1" applyBorder="1" applyAlignment="1">
      <alignment vertical="center"/>
    </xf>
    <xf numFmtId="176" fontId="12" fillId="0" borderId="38" xfId="2" quotePrefix="1" applyNumberFormat="1" applyFont="1" applyFill="1" applyBorder="1" applyAlignment="1">
      <alignment vertical="center"/>
    </xf>
    <xf numFmtId="176" fontId="12" fillId="0" borderId="29" xfId="2" quotePrefix="1" applyNumberFormat="1" applyFont="1" applyFill="1" applyBorder="1" applyAlignment="1">
      <alignment vertical="center"/>
    </xf>
    <xf numFmtId="177" fontId="12" fillId="0" borderId="29" xfId="2" applyNumberFormat="1" applyFont="1" applyFill="1" applyBorder="1" applyAlignment="1">
      <alignment vertical="center"/>
    </xf>
    <xf numFmtId="177" fontId="12" fillId="0" borderId="29" xfId="2" applyNumberFormat="1" applyFont="1" applyBorder="1">
      <alignment vertical="center"/>
    </xf>
    <xf numFmtId="177" fontId="12" fillId="0" borderId="29" xfId="2" applyNumberFormat="1" applyFont="1" applyFill="1" applyBorder="1">
      <alignment vertical="center"/>
    </xf>
    <xf numFmtId="0" fontId="9" fillId="0" borderId="25" xfId="0" quotePrefix="1" applyFont="1" applyFill="1" applyBorder="1" applyAlignment="1">
      <alignment horizontal="left" wrapText="1"/>
    </xf>
    <xf numFmtId="0" fontId="9" fillId="0" borderId="22" xfId="0" applyFont="1" applyFill="1" applyBorder="1" applyAlignment="1">
      <alignment horizontal="left" wrapText="1"/>
    </xf>
    <xf numFmtId="176" fontId="12" fillId="32" borderId="38" xfId="2" quotePrefix="1" applyNumberFormat="1" applyFont="1" applyFill="1" applyBorder="1" applyAlignment="1">
      <alignment vertical="center"/>
    </xf>
    <xf numFmtId="176" fontId="12" fillId="32" borderId="29" xfId="2" quotePrefix="1" applyNumberFormat="1" applyFont="1" applyFill="1" applyBorder="1" applyAlignment="1">
      <alignment vertical="center"/>
    </xf>
    <xf numFmtId="176" fontId="12" fillId="32" borderId="29" xfId="0" applyNumberFormat="1" applyFont="1" applyFill="1" applyBorder="1" applyAlignment="1">
      <alignment vertical="center"/>
    </xf>
    <xf numFmtId="40" fontId="12" fillId="0" borderId="51" xfId="1" applyNumberFormat="1" applyFont="1" applyFill="1" applyBorder="1" applyAlignment="1">
      <alignment vertical="center"/>
    </xf>
    <xf numFmtId="40" fontId="12" fillId="0" borderId="34" xfId="1" applyNumberFormat="1" applyFont="1" applyFill="1" applyBorder="1" applyAlignment="1">
      <alignment vertical="center"/>
    </xf>
    <xf numFmtId="40" fontId="12" fillId="35" borderId="34" xfId="1" applyNumberFormat="1" applyFont="1" applyFill="1" applyBorder="1" applyAlignment="1">
      <alignment vertical="center"/>
    </xf>
    <xf numFmtId="40" fontId="12" fillId="35" borderId="34" xfId="1" applyNumberFormat="1" applyFont="1" applyFill="1" applyBorder="1">
      <alignment vertical="center"/>
    </xf>
    <xf numFmtId="40" fontId="12" fillId="35" borderId="33" xfId="1" applyNumberFormat="1" applyFont="1" applyFill="1" applyBorder="1">
      <alignment vertical="center"/>
    </xf>
    <xf numFmtId="0" fontId="9" fillId="0" borderId="52" xfId="0" applyFont="1" applyFill="1" applyBorder="1" applyAlignment="1">
      <alignment horizontal="center"/>
    </xf>
    <xf numFmtId="0" fontId="9" fillId="0" borderId="53" xfId="0" quotePrefix="1" applyFont="1" applyFill="1" applyBorder="1" applyAlignment="1">
      <alignment horizontal="distributed"/>
    </xf>
    <xf numFmtId="0" fontId="9" fillId="0" borderId="43" xfId="0" applyFont="1" applyFill="1" applyBorder="1" applyAlignment="1">
      <alignment horizontal="distributed"/>
    </xf>
    <xf numFmtId="177" fontId="12" fillId="0" borderId="52" xfId="1" applyNumberFormat="1" applyFont="1" applyFill="1" applyBorder="1" applyAlignment="1">
      <alignment horizontal="right" vertical="center"/>
    </xf>
    <xf numFmtId="177" fontId="12" fillId="0" borderId="48" xfId="1" applyNumberFormat="1" applyFont="1" applyFill="1" applyBorder="1" applyAlignment="1">
      <alignment horizontal="right" vertical="center"/>
    </xf>
    <xf numFmtId="177" fontId="12" fillId="0" borderId="48" xfId="1" applyNumberFormat="1" applyFont="1" applyFill="1" applyBorder="1" applyAlignment="1" applyProtection="1">
      <alignment horizontal="right" vertical="center"/>
      <protection locked="0"/>
    </xf>
    <xf numFmtId="177" fontId="12" fillId="35" borderId="48" xfId="1" applyNumberFormat="1" applyFont="1" applyFill="1" applyBorder="1" applyAlignment="1" applyProtection="1">
      <alignment horizontal="right" vertical="center"/>
      <protection locked="0"/>
    </xf>
    <xf numFmtId="177" fontId="12" fillId="35" borderId="48" xfId="1" applyNumberFormat="1" applyFont="1" applyFill="1" applyBorder="1" applyAlignment="1">
      <alignment horizontal="right" vertical="center"/>
    </xf>
    <xf numFmtId="177" fontId="12" fillId="35" borderId="50" xfId="1" applyNumberFormat="1" applyFont="1" applyFill="1" applyBorder="1" applyAlignment="1">
      <alignment horizontal="right" vertical="center"/>
    </xf>
    <xf numFmtId="0" fontId="9" fillId="0" borderId="19" xfId="0" quotePrefix="1" applyFont="1" applyFill="1" applyBorder="1" applyAlignment="1">
      <alignment horizontal="left" vertical="top" wrapText="1"/>
    </xf>
    <xf numFmtId="0" fontId="9" fillId="0" borderId="35" xfId="0" quotePrefix="1" applyFont="1" applyFill="1" applyBorder="1" applyAlignment="1">
      <alignment horizontal="distributed"/>
    </xf>
    <xf numFmtId="38" fontId="12" fillId="0" borderId="16" xfId="2" quotePrefix="1" applyFont="1" applyFill="1" applyBorder="1" applyAlignment="1">
      <alignment vertical="center"/>
    </xf>
    <xf numFmtId="38" fontId="12" fillId="35" borderId="26" xfId="2" applyFont="1" applyFill="1" applyBorder="1">
      <alignment vertical="center"/>
    </xf>
    <xf numFmtId="176" fontId="12" fillId="35" borderId="23" xfId="2" applyNumberFormat="1" applyFont="1" applyFill="1" applyBorder="1" applyAlignment="1">
      <alignment vertical="center"/>
    </xf>
    <xf numFmtId="176" fontId="12" fillId="0" borderId="29" xfId="0" applyNumberFormat="1" applyFont="1" applyFill="1" applyBorder="1" applyAlignment="1" applyProtection="1">
      <alignment horizontal="right" vertical="center"/>
      <protection locked="0"/>
    </xf>
    <xf numFmtId="177" fontId="12" fillId="35" borderId="29" xfId="2" applyNumberFormat="1" applyFont="1" applyFill="1" applyBorder="1" applyAlignment="1" applyProtection="1">
      <alignment horizontal="right" vertical="center"/>
      <protection locked="0"/>
    </xf>
    <xf numFmtId="177" fontId="12" fillId="35" borderId="26" xfId="2" applyNumberFormat="1" applyFont="1" applyFill="1" applyBorder="1">
      <alignment vertical="center"/>
    </xf>
    <xf numFmtId="176" fontId="12" fillId="0" borderId="26" xfId="0" applyNumberFormat="1" applyFont="1" applyFill="1" applyBorder="1" applyAlignment="1">
      <alignment vertical="center"/>
    </xf>
    <xf numFmtId="176" fontId="12" fillId="0" borderId="16" xfId="2" applyNumberFormat="1" applyFont="1" applyFill="1" applyBorder="1" applyAlignment="1">
      <alignment vertical="center"/>
    </xf>
    <xf numFmtId="176" fontId="12" fillId="35" borderId="26" xfId="0" applyNumberFormat="1" applyFont="1" applyFill="1" applyBorder="1" applyAlignment="1">
      <alignment vertical="center"/>
    </xf>
    <xf numFmtId="176" fontId="12" fillId="35" borderId="16" xfId="2" quotePrefix="1" applyNumberFormat="1" applyFont="1" applyFill="1" applyBorder="1" applyAlignment="1">
      <alignment vertical="center"/>
    </xf>
    <xf numFmtId="176" fontId="12" fillId="0" borderId="38" xfId="2" applyNumberFormat="1" applyFont="1" applyFill="1" applyBorder="1" applyAlignment="1">
      <alignment vertical="center"/>
    </xf>
    <xf numFmtId="177" fontId="12" fillId="35" borderId="30" xfId="2" applyNumberFormat="1" applyFont="1" applyFill="1" applyBorder="1">
      <alignment vertical="center"/>
    </xf>
    <xf numFmtId="176" fontId="12" fillId="0" borderId="23" xfId="0" applyNumberFormat="1" applyFont="1" applyFill="1" applyBorder="1" applyAlignment="1">
      <alignment vertical="center"/>
    </xf>
    <xf numFmtId="40" fontId="12" fillId="35" borderId="26" xfId="2" applyNumberFormat="1" applyFont="1" applyFill="1" applyBorder="1">
      <alignment vertical="center"/>
    </xf>
    <xf numFmtId="0" fontId="9" fillId="0" borderId="54" xfId="0" quotePrefix="1" applyFont="1" applyFill="1" applyBorder="1" applyAlignment="1">
      <alignment horizontal="distributed"/>
    </xf>
    <xf numFmtId="0" fontId="9" fillId="0" borderId="49" xfId="0" applyFont="1" applyFill="1" applyBorder="1" applyAlignment="1">
      <alignment horizontal="distributed"/>
    </xf>
    <xf numFmtId="0" fontId="17" fillId="32" borderId="52" xfId="0" applyFont="1" applyFill="1" applyBorder="1" applyAlignment="1">
      <alignment horizontal="center" vertical="center" shrinkToFit="1"/>
    </xf>
    <xf numFmtId="180" fontId="12" fillId="32" borderId="48" xfId="0" applyNumberFormat="1" applyFont="1" applyFill="1" applyBorder="1" applyAlignment="1">
      <alignment vertical="center" shrinkToFit="1"/>
    </xf>
    <xf numFmtId="182" fontId="12" fillId="35" borderId="50" xfId="2" applyNumberFormat="1" applyFont="1" applyFill="1" applyBorder="1" applyAlignment="1">
      <alignment vertical="center"/>
    </xf>
    <xf numFmtId="0" fontId="9" fillId="0" borderId="19" xfId="0" applyFont="1" applyFill="1" applyBorder="1" applyAlignment="1">
      <alignment horizontal="distributed"/>
    </xf>
  </cellXfs>
  <cellStyles count="110">
    <cellStyle name="20% - アクセント 1 2" xfId="4"/>
    <cellStyle name="20% - アクセント 1 3" xfId="5"/>
    <cellStyle name="20% - アクセント 2 2" xfId="6"/>
    <cellStyle name="20% - アクセント 2 3" xfId="7"/>
    <cellStyle name="20% - アクセント 3 2" xfId="8"/>
    <cellStyle name="20% - アクセント 3 3" xfId="9"/>
    <cellStyle name="20% - アクセント 4 2" xfId="10"/>
    <cellStyle name="20% - アクセント 4 3" xfId="11"/>
    <cellStyle name="20% - アクセント 5 2" xfId="12"/>
    <cellStyle name="20% - アクセント 5 3" xfId="13"/>
    <cellStyle name="20% - アクセント 6 2" xfId="14"/>
    <cellStyle name="20% - アクセント 6 3" xfId="15"/>
    <cellStyle name="40% - アクセント 1 2" xfId="16"/>
    <cellStyle name="40% - アクセント 1 3" xfId="17"/>
    <cellStyle name="40% - アクセント 2 2" xfId="18"/>
    <cellStyle name="40% - アクセント 2 3" xfId="19"/>
    <cellStyle name="40% - アクセント 3 2" xfId="20"/>
    <cellStyle name="40% - アクセント 3 3" xfId="21"/>
    <cellStyle name="40% - アクセント 4 2" xfId="22"/>
    <cellStyle name="40% - アクセント 4 3" xfId="23"/>
    <cellStyle name="40% - アクセント 5 2" xfId="24"/>
    <cellStyle name="40% - アクセント 5 3" xfId="25"/>
    <cellStyle name="40% - アクセント 6 2" xfId="26"/>
    <cellStyle name="40% - アクセント 6 3" xfId="27"/>
    <cellStyle name="60% - アクセント 1 2" xfId="28"/>
    <cellStyle name="60% - アクセント 1 3" xfId="29"/>
    <cellStyle name="60% - アクセント 2 2" xfId="30"/>
    <cellStyle name="60% - アクセント 2 3" xfId="31"/>
    <cellStyle name="60% - アクセント 3 2" xfId="32"/>
    <cellStyle name="60% - アクセント 3 3" xfId="33"/>
    <cellStyle name="60% - アクセント 4 2" xfId="34"/>
    <cellStyle name="60% - アクセント 4 3" xfId="35"/>
    <cellStyle name="60% - アクセント 5 2" xfId="36"/>
    <cellStyle name="60% - アクセント 5 3" xfId="37"/>
    <cellStyle name="60% - アクセント 6 2" xfId="38"/>
    <cellStyle name="60% - アクセント 6 3" xfId="39"/>
    <cellStyle name="アクセント 1 2" xfId="40"/>
    <cellStyle name="アクセント 1 3" xfId="41"/>
    <cellStyle name="アクセント 2 2" xfId="42"/>
    <cellStyle name="アクセント 2 3" xfId="43"/>
    <cellStyle name="アクセント 3 2" xfId="44"/>
    <cellStyle name="アクセント 3 3" xfId="45"/>
    <cellStyle name="アクセント 4 2" xfId="46"/>
    <cellStyle name="アクセント 4 3" xfId="47"/>
    <cellStyle name="アクセント 5 2" xfId="48"/>
    <cellStyle name="アクセント 5 3" xfId="49"/>
    <cellStyle name="アクセント 6 2" xfId="50"/>
    <cellStyle name="アクセント 6 3" xfId="51"/>
    <cellStyle name="タイトル 2" xfId="52"/>
    <cellStyle name="タイトル 3" xfId="53"/>
    <cellStyle name="チェック セル 2" xfId="54"/>
    <cellStyle name="チェック セル 3" xfId="55"/>
    <cellStyle name="どちらでもない 2" xfId="56"/>
    <cellStyle name="どちらでもない 3" xfId="57"/>
    <cellStyle name="パーセント 2" xfId="58"/>
    <cellStyle name="ハイパーリンク 2" xfId="59"/>
    <cellStyle name="メモ 2" xfId="60"/>
    <cellStyle name="リンク セル 2" xfId="61"/>
    <cellStyle name="リンク セル 3" xfId="62"/>
    <cellStyle name="悪い 2" xfId="63"/>
    <cellStyle name="悪い 3" xfId="64"/>
    <cellStyle name="計算 2" xfId="65"/>
    <cellStyle name="計算 3" xfId="66"/>
    <cellStyle name="警告文 2" xfId="67"/>
    <cellStyle name="警告文 3" xfId="68"/>
    <cellStyle name="桁区切り" xfId="1" builtinId="6"/>
    <cellStyle name="桁区切り 2" xfId="69"/>
    <cellStyle name="桁区切り 2 2" xfId="70"/>
    <cellStyle name="桁区切り 3" xfId="3"/>
    <cellStyle name="桁区切り 4" xfId="2"/>
    <cellStyle name="桁区切り 5" xfId="71"/>
    <cellStyle name="桁区切り 6" xfId="72"/>
    <cellStyle name="桁区切り 7" xfId="73"/>
    <cellStyle name="見出し 1 2" xfId="74"/>
    <cellStyle name="見出し 1 3" xfId="75"/>
    <cellStyle name="見出し 2 2" xfId="76"/>
    <cellStyle name="見出し 2 3" xfId="77"/>
    <cellStyle name="見出し 3 2" xfId="78"/>
    <cellStyle name="見出し 3 3" xfId="79"/>
    <cellStyle name="見出し 4 2" xfId="80"/>
    <cellStyle name="見出し 4 3" xfId="81"/>
    <cellStyle name="集計 2" xfId="82"/>
    <cellStyle name="集計 3" xfId="83"/>
    <cellStyle name="出力 2" xfId="84"/>
    <cellStyle name="出力 3" xfId="85"/>
    <cellStyle name="説明文 2" xfId="86"/>
    <cellStyle name="説明文 3" xfId="87"/>
    <cellStyle name="入力 2" xfId="88"/>
    <cellStyle name="入力 3" xfId="89"/>
    <cellStyle name="標準" xfId="0" builtinId="0"/>
    <cellStyle name="標準 10" xfId="90"/>
    <cellStyle name="標準 11" xfId="91"/>
    <cellStyle name="標準 12" xfId="92"/>
    <cellStyle name="標準 2" xfId="93"/>
    <cellStyle name="標準 2 2" xfId="94"/>
    <cellStyle name="標準 2 3" xfId="95"/>
    <cellStyle name="標準 2 4" xfId="96"/>
    <cellStyle name="標準 2 5" xfId="97"/>
    <cellStyle name="標準 3" xfId="98"/>
    <cellStyle name="標準 3 2" xfId="99"/>
    <cellStyle name="標準 3 3" xfId="100"/>
    <cellStyle name="標準 4" xfId="101"/>
    <cellStyle name="標準 5" xfId="102"/>
    <cellStyle name="標準 6" xfId="103"/>
    <cellStyle name="標準 7" xfId="104"/>
    <cellStyle name="標準 8" xfId="105"/>
    <cellStyle name="標準 9" xfId="106"/>
    <cellStyle name="未定義" xfId="107"/>
    <cellStyle name="良い 2" xfId="108"/>
    <cellStyle name="良い 3"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3</xdr:row>
      <xdr:rowOff>0</xdr:rowOff>
    </xdr:to>
    <xdr:sp macro="" textlink="">
      <xdr:nvSpPr>
        <xdr:cNvPr id="2" name="Line 1"/>
        <xdr:cNvSpPr>
          <a:spLocks noChangeShapeType="1"/>
        </xdr:cNvSpPr>
      </xdr:nvSpPr>
      <xdr:spPr bwMode="auto">
        <a:xfrm>
          <a:off x="171450" y="190500"/>
          <a:ext cx="2095500" cy="352425"/>
        </a:xfrm>
        <a:prstGeom prst="line">
          <a:avLst/>
        </a:prstGeom>
        <a:noFill/>
        <a:ln w="9525">
          <a:solidFill>
            <a:srgbClr val="000000"/>
          </a:solidFill>
          <a:round/>
          <a:headEnd/>
          <a:tailEnd/>
        </a:ln>
      </xdr:spPr>
    </xdr:sp>
    <xdr:clientData/>
  </xdr:twoCellAnchor>
  <xdr:twoCellAnchor>
    <xdr:from>
      <xdr:col>1</xdr:col>
      <xdr:colOff>9525</xdr:colOff>
      <xdr:row>1</xdr:row>
      <xdr:rowOff>0</xdr:rowOff>
    </xdr:from>
    <xdr:to>
      <xdr:col>4</xdr:col>
      <xdr:colOff>0</xdr:colOff>
      <xdr:row>3</xdr:row>
      <xdr:rowOff>0</xdr:rowOff>
    </xdr:to>
    <xdr:sp macro="" textlink="">
      <xdr:nvSpPr>
        <xdr:cNvPr id="3" name="Line 2"/>
        <xdr:cNvSpPr>
          <a:spLocks noChangeShapeType="1"/>
        </xdr:cNvSpPr>
      </xdr:nvSpPr>
      <xdr:spPr bwMode="auto">
        <a:xfrm>
          <a:off x="171450" y="190500"/>
          <a:ext cx="2095500" cy="352425"/>
        </a:xfrm>
        <a:prstGeom prst="line">
          <a:avLst/>
        </a:prstGeom>
        <a:noFill/>
        <a:ln w="9525">
          <a:solidFill>
            <a:srgbClr val="000000"/>
          </a:solidFill>
          <a:round/>
          <a:headEnd/>
          <a:tailEnd/>
        </a:ln>
      </xdr:spPr>
    </xdr:sp>
    <xdr:clientData/>
  </xdr:twoCellAnchor>
  <xdr:twoCellAnchor>
    <xdr:from>
      <xdr:col>1</xdr:col>
      <xdr:colOff>9525</xdr:colOff>
      <xdr:row>54</xdr:row>
      <xdr:rowOff>0</xdr:rowOff>
    </xdr:from>
    <xdr:to>
      <xdr:col>4</xdr:col>
      <xdr:colOff>0</xdr:colOff>
      <xdr:row>56</xdr:row>
      <xdr:rowOff>0</xdr:rowOff>
    </xdr:to>
    <xdr:sp macro="" textlink="">
      <xdr:nvSpPr>
        <xdr:cNvPr id="4" name="Line 1"/>
        <xdr:cNvSpPr>
          <a:spLocks noChangeShapeType="1"/>
        </xdr:cNvSpPr>
      </xdr:nvSpPr>
      <xdr:spPr bwMode="auto">
        <a:xfrm>
          <a:off x="171450" y="8991600"/>
          <a:ext cx="2095500" cy="352425"/>
        </a:xfrm>
        <a:prstGeom prst="line">
          <a:avLst/>
        </a:prstGeom>
        <a:noFill/>
        <a:ln w="9525">
          <a:solidFill>
            <a:srgbClr val="000000"/>
          </a:solidFill>
          <a:round/>
          <a:headEnd/>
          <a:tailEnd/>
        </a:ln>
      </xdr:spPr>
    </xdr:sp>
    <xdr:clientData/>
  </xdr:twoCellAnchor>
  <xdr:twoCellAnchor>
    <xdr:from>
      <xdr:col>1</xdr:col>
      <xdr:colOff>9525</xdr:colOff>
      <xdr:row>54</xdr:row>
      <xdr:rowOff>0</xdr:rowOff>
    </xdr:from>
    <xdr:to>
      <xdr:col>4</xdr:col>
      <xdr:colOff>0</xdr:colOff>
      <xdr:row>56</xdr:row>
      <xdr:rowOff>0</xdr:rowOff>
    </xdr:to>
    <xdr:sp macro="" textlink="">
      <xdr:nvSpPr>
        <xdr:cNvPr id="5" name="Line 2"/>
        <xdr:cNvSpPr>
          <a:spLocks noChangeShapeType="1"/>
        </xdr:cNvSpPr>
      </xdr:nvSpPr>
      <xdr:spPr bwMode="auto">
        <a:xfrm>
          <a:off x="171450" y="8991600"/>
          <a:ext cx="2095500" cy="35242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uka/&#20853;&#24235;&#30476;&#31435;&#22823;&#23398;/ips/H26&#26356;&#26032;&#20381;&#38972;/2015-2/Attachments_2015_03_19/&#38663;&#28797;&#38306;&#36899;&#12487;&#12540;&#12479;h270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suka/&#20853;&#24235;&#30476;&#31435;&#22823;&#23398;/ips/H26&#26356;&#26032;&#20381;&#38972;/2015-2/Attachments_2015_03_19/kotani/&#21002;&#34892;&#29289;/&#24066;&#21306;&#30010;&#20006;&#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震災関連指標"/>
      <sheetName val="経済指標暦年"/>
      <sheetName val="経済指標年度"/>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地域順"/>
      <sheetName val="ｺｰﾄﾞ順"/>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8"/>
  <sheetViews>
    <sheetView tabSelected="1" workbookViewId="0">
      <pane xSplit="4" ySplit="3" topLeftCell="T59" activePane="bottomRight" state="frozen"/>
      <selection pane="topRight" activeCell="D1" sqref="D1"/>
      <selection pane="bottomLeft" activeCell="A5" sqref="A5"/>
      <selection pane="bottomRight" activeCell="D99" sqref="D99"/>
    </sheetView>
  </sheetViews>
  <sheetFormatPr defaultRowHeight="13.5"/>
  <cols>
    <col min="1" max="1" width="2.125" style="7" customWidth="1"/>
    <col min="2" max="2" width="5.125" style="7" customWidth="1"/>
    <col min="3" max="3" width="13" style="7" customWidth="1"/>
    <col min="4" max="4" width="9.5" style="7" customWidth="1"/>
    <col min="5" max="12" width="7" style="7" customWidth="1"/>
    <col min="13" max="13" width="7.625" style="7" customWidth="1"/>
    <col min="14" max="14" width="7.75" style="7" customWidth="1"/>
    <col min="15" max="15" width="7" style="7" customWidth="1"/>
    <col min="16" max="16" width="7.5" style="7" customWidth="1"/>
    <col min="17" max="29" width="7.75" style="7" customWidth="1"/>
    <col min="30" max="30" width="23.875" style="7" customWidth="1"/>
    <col min="31" max="261" width="9" style="7"/>
    <col min="262" max="262" width="3.75" style="7" customWidth="1"/>
    <col min="263" max="263" width="13" style="7" customWidth="1"/>
    <col min="264" max="264" width="9.5" style="7" customWidth="1"/>
    <col min="265" max="272" width="7" style="7" customWidth="1"/>
    <col min="273" max="273" width="7.625" style="7" customWidth="1"/>
    <col min="274" max="274" width="7.75" style="7" customWidth="1"/>
    <col min="275" max="275" width="7" style="7" customWidth="1"/>
    <col min="276" max="276" width="7.5" style="7" customWidth="1"/>
    <col min="277" max="285" width="7.75" style="7" customWidth="1"/>
    <col min="286" max="286" width="23.875" style="7" customWidth="1"/>
    <col min="287" max="517" width="9" style="7"/>
    <col min="518" max="518" width="3.75" style="7" customWidth="1"/>
    <col min="519" max="519" width="13" style="7" customWidth="1"/>
    <col min="520" max="520" width="9.5" style="7" customWidth="1"/>
    <col min="521" max="528" width="7" style="7" customWidth="1"/>
    <col min="529" max="529" width="7.625" style="7" customWidth="1"/>
    <col min="530" max="530" width="7.75" style="7" customWidth="1"/>
    <col min="531" max="531" width="7" style="7" customWidth="1"/>
    <col min="532" max="532" width="7.5" style="7" customWidth="1"/>
    <col min="533" max="541" width="7.75" style="7" customWidth="1"/>
    <col min="542" max="542" width="23.875" style="7" customWidth="1"/>
    <col min="543" max="773" width="9" style="7"/>
    <col min="774" max="774" width="3.75" style="7" customWidth="1"/>
    <col min="775" max="775" width="13" style="7" customWidth="1"/>
    <col min="776" max="776" width="9.5" style="7" customWidth="1"/>
    <col min="777" max="784" width="7" style="7" customWidth="1"/>
    <col min="785" max="785" width="7.625" style="7" customWidth="1"/>
    <col min="786" max="786" width="7.75" style="7" customWidth="1"/>
    <col min="787" max="787" width="7" style="7" customWidth="1"/>
    <col min="788" max="788" width="7.5" style="7" customWidth="1"/>
    <col min="789" max="797" width="7.75" style="7" customWidth="1"/>
    <col min="798" max="798" width="23.875" style="7" customWidth="1"/>
    <col min="799" max="1029" width="9" style="7"/>
    <col min="1030" max="1030" width="3.75" style="7" customWidth="1"/>
    <col min="1031" max="1031" width="13" style="7" customWidth="1"/>
    <col min="1032" max="1032" width="9.5" style="7" customWidth="1"/>
    <col min="1033" max="1040" width="7" style="7" customWidth="1"/>
    <col min="1041" max="1041" width="7.625" style="7" customWidth="1"/>
    <col min="1042" max="1042" width="7.75" style="7" customWidth="1"/>
    <col min="1043" max="1043" width="7" style="7" customWidth="1"/>
    <col min="1044" max="1044" width="7.5" style="7" customWidth="1"/>
    <col min="1045" max="1053" width="7.75" style="7" customWidth="1"/>
    <col min="1054" max="1054" width="23.875" style="7" customWidth="1"/>
    <col min="1055" max="1285" width="9" style="7"/>
    <col min="1286" max="1286" width="3.75" style="7" customWidth="1"/>
    <col min="1287" max="1287" width="13" style="7" customWidth="1"/>
    <col min="1288" max="1288" width="9.5" style="7" customWidth="1"/>
    <col min="1289" max="1296" width="7" style="7" customWidth="1"/>
    <col min="1297" max="1297" width="7.625" style="7" customWidth="1"/>
    <col min="1298" max="1298" width="7.75" style="7" customWidth="1"/>
    <col min="1299" max="1299" width="7" style="7" customWidth="1"/>
    <col min="1300" max="1300" width="7.5" style="7" customWidth="1"/>
    <col min="1301" max="1309" width="7.75" style="7" customWidth="1"/>
    <col min="1310" max="1310" width="23.875" style="7" customWidth="1"/>
    <col min="1311" max="1541" width="9" style="7"/>
    <col min="1542" max="1542" width="3.75" style="7" customWidth="1"/>
    <col min="1543" max="1543" width="13" style="7" customWidth="1"/>
    <col min="1544" max="1544" width="9.5" style="7" customWidth="1"/>
    <col min="1545" max="1552" width="7" style="7" customWidth="1"/>
    <col min="1553" max="1553" width="7.625" style="7" customWidth="1"/>
    <col min="1554" max="1554" width="7.75" style="7" customWidth="1"/>
    <col min="1555" max="1555" width="7" style="7" customWidth="1"/>
    <col min="1556" max="1556" width="7.5" style="7" customWidth="1"/>
    <col min="1557" max="1565" width="7.75" style="7" customWidth="1"/>
    <col min="1566" max="1566" width="23.875" style="7" customWidth="1"/>
    <col min="1567" max="1797" width="9" style="7"/>
    <col min="1798" max="1798" width="3.75" style="7" customWidth="1"/>
    <col min="1799" max="1799" width="13" style="7" customWidth="1"/>
    <col min="1800" max="1800" width="9.5" style="7" customWidth="1"/>
    <col min="1801" max="1808" width="7" style="7" customWidth="1"/>
    <col min="1809" max="1809" width="7.625" style="7" customWidth="1"/>
    <col min="1810" max="1810" width="7.75" style="7" customWidth="1"/>
    <col min="1811" max="1811" width="7" style="7" customWidth="1"/>
    <col min="1812" max="1812" width="7.5" style="7" customWidth="1"/>
    <col min="1813" max="1821" width="7.75" style="7" customWidth="1"/>
    <col min="1822" max="1822" width="23.875" style="7" customWidth="1"/>
    <col min="1823" max="2053" width="9" style="7"/>
    <col min="2054" max="2054" width="3.75" style="7" customWidth="1"/>
    <col min="2055" max="2055" width="13" style="7" customWidth="1"/>
    <col min="2056" max="2056" width="9.5" style="7" customWidth="1"/>
    <col min="2057" max="2064" width="7" style="7" customWidth="1"/>
    <col min="2065" max="2065" width="7.625" style="7" customWidth="1"/>
    <col min="2066" max="2066" width="7.75" style="7" customWidth="1"/>
    <col min="2067" max="2067" width="7" style="7" customWidth="1"/>
    <col min="2068" max="2068" width="7.5" style="7" customWidth="1"/>
    <col min="2069" max="2077" width="7.75" style="7" customWidth="1"/>
    <col min="2078" max="2078" width="23.875" style="7" customWidth="1"/>
    <col min="2079" max="2309" width="9" style="7"/>
    <col min="2310" max="2310" width="3.75" style="7" customWidth="1"/>
    <col min="2311" max="2311" width="13" style="7" customWidth="1"/>
    <col min="2312" max="2312" width="9.5" style="7" customWidth="1"/>
    <col min="2313" max="2320" width="7" style="7" customWidth="1"/>
    <col min="2321" max="2321" width="7.625" style="7" customWidth="1"/>
    <col min="2322" max="2322" width="7.75" style="7" customWidth="1"/>
    <col min="2323" max="2323" width="7" style="7" customWidth="1"/>
    <col min="2324" max="2324" width="7.5" style="7" customWidth="1"/>
    <col min="2325" max="2333" width="7.75" style="7" customWidth="1"/>
    <col min="2334" max="2334" width="23.875" style="7" customWidth="1"/>
    <col min="2335" max="2565" width="9" style="7"/>
    <col min="2566" max="2566" width="3.75" style="7" customWidth="1"/>
    <col min="2567" max="2567" width="13" style="7" customWidth="1"/>
    <col min="2568" max="2568" width="9.5" style="7" customWidth="1"/>
    <col min="2569" max="2576" width="7" style="7" customWidth="1"/>
    <col min="2577" max="2577" width="7.625" style="7" customWidth="1"/>
    <col min="2578" max="2578" width="7.75" style="7" customWidth="1"/>
    <col min="2579" max="2579" width="7" style="7" customWidth="1"/>
    <col min="2580" max="2580" width="7.5" style="7" customWidth="1"/>
    <col min="2581" max="2589" width="7.75" style="7" customWidth="1"/>
    <col min="2590" max="2590" width="23.875" style="7" customWidth="1"/>
    <col min="2591" max="2821" width="9" style="7"/>
    <col min="2822" max="2822" width="3.75" style="7" customWidth="1"/>
    <col min="2823" max="2823" width="13" style="7" customWidth="1"/>
    <col min="2824" max="2824" width="9.5" style="7" customWidth="1"/>
    <col min="2825" max="2832" width="7" style="7" customWidth="1"/>
    <col min="2833" max="2833" width="7.625" style="7" customWidth="1"/>
    <col min="2834" max="2834" width="7.75" style="7" customWidth="1"/>
    <col min="2835" max="2835" width="7" style="7" customWidth="1"/>
    <col min="2836" max="2836" width="7.5" style="7" customWidth="1"/>
    <col min="2837" max="2845" width="7.75" style="7" customWidth="1"/>
    <col min="2846" max="2846" width="23.875" style="7" customWidth="1"/>
    <col min="2847" max="3077" width="9" style="7"/>
    <col min="3078" max="3078" width="3.75" style="7" customWidth="1"/>
    <col min="3079" max="3079" width="13" style="7" customWidth="1"/>
    <col min="3080" max="3080" width="9.5" style="7" customWidth="1"/>
    <col min="3081" max="3088" width="7" style="7" customWidth="1"/>
    <col min="3089" max="3089" width="7.625" style="7" customWidth="1"/>
    <col min="3090" max="3090" width="7.75" style="7" customWidth="1"/>
    <col min="3091" max="3091" width="7" style="7" customWidth="1"/>
    <col min="3092" max="3092" width="7.5" style="7" customWidth="1"/>
    <col min="3093" max="3101" width="7.75" style="7" customWidth="1"/>
    <col min="3102" max="3102" width="23.875" style="7" customWidth="1"/>
    <col min="3103" max="3333" width="9" style="7"/>
    <col min="3334" max="3334" width="3.75" style="7" customWidth="1"/>
    <col min="3335" max="3335" width="13" style="7" customWidth="1"/>
    <col min="3336" max="3336" width="9.5" style="7" customWidth="1"/>
    <col min="3337" max="3344" width="7" style="7" customWidth="1"/>
    <col min="3345" max="3345" width="7.625" style="7" customWidth="1"/>
    <col min="3346" max="3346" width="7.75" style="7" customWidth="1"/>
    <col min="3347" max="3347" width="7" style="7" customWidth="1"/>
    <col min="3348" max="3348" width="7.5" style="7" customWidth="1"/>
    <col min="3349" max="3357" width="7.75" style="7" customWidth="1"/>
    <col min="3358" max="3358" width="23.875" style="7" customWidth="1"/>
    <col min="3359" max="3589" width="9" style="7"/>
    <col min="3590" max="3590" width="3.75" style="7" customWidth="1"/>
    <col min="3591" max="3591" width="13" style="7" customWidth="1"/>
    <col min="3592" max="3592" width="9.5" style="7" customWidth="1"/>
    <col min="3593" max="3600" width="7" style="7" customWidth="1"/>
    <col min="3601" max="3601" width="7.625" style="7" customWidth="1"/>
    <col min="3602" max="3602" width="7.75" style="7" customWidth="1"/>
    <col min="3603" max="3603" width="7" style="7" customWidth="1"/>
    <col min="3604" max="3604" width="7.5" style="7" customWidth="1"/>
    <col min="3605" max="3613" width="7.75" style="7" customWidth="1"/>
    <col min="3614" max="3614" width="23.875" style="7" customWidth="1"/>
    <col min="3615" max="3845" width="9" style="7"/>
    <col min="3846" max="3846" width="3.75" style="7" customWidth="1"/>
    <col min="3847" max="3847" width="13" style="7" customWidth="1"/>
    <col min="3848" max="3848" width="9.5" style="7" customWidth="1"/>
    <col min="3849" max="3856" width="7" style="7" customWidth="1"/>
    <col min="3857" max="3857" width="7.625" style="7" customWidth="1"/>
    <col min="3858" max="3858" width="7.75" style="7" customWidth="1"/>
    <col min="3859" max="3859" width="7" style="7" customWidth="1"/>
    <col min="3860" max="3860" width="7.5" style="7" customWidth="1"/>
    <col min="3861" max="3869" width="7.75" style="7" customWidth="1"/>
    <col min="3870" max="3870" width="23.875" style="7" customWidth="1"/>
    <col min="3871" max="4101" width="9" style="7"/>
    <col min="4102" max="4102" width="3.75" style="7" customWidth="1"/>
    <col min="4103" max="4103" width="13" style="7" customWidth="1"/>
    <col min="4104" max="4104" width="9.5" style="7" customWidth="1"/>
    <col min="4105" max="4112" width="7" style="7" customWidth="1"/>
    <col min="4113" max="4113" width="7.625" style="7" customWidth="1"/>
    <col min="4114" max="4114" width="7.75" style="7" customWidth="1"/>
    <col min="4115" max="4115" width="7" style="7" customWidth="1"/>
    <col min="4116" max="4116" width="7.5" style="7" customWidth="1"/>
    <col min="4117" max="4125" width="7.75" style="7" customWidth="1"/>
    <col min="4126" max="4126" width="23.875" style="7" customWidth="1"/>
    <col min="4127" max="4357" width="9" style="7"/>
    <col min="4358" max="4358" width="3.75" style="7" customWidth="1"/>
    <col min="4359" max="4359" width="13" style="7" customWidth="1"/>
    <col min="4360" max="4360" width="9.5" style="7" customWidth="1"/>
    <col min="4361" max="4368" width="7" style="7" customWidth="1"/>
    <col min="4369" max="4369" width="7.625" style="7" customWidth="1"/>
    <col min="4370" max="4370" width="7.75" style="7" customWidth="1"/>
    <col min="4371" max="4371" width="7" style="7" customWidth="1"/>
    <col min="4372" max="4372" width="7.5" style="7" customWidth="1"/>
    <col min="4373" max="4381" width="7.75" style="7" customWidth="1"/>
    <col min="4382" max="4382" width="23.875" style="7" customWidth="1"/>
    <col min="4383" max="4613" width="9" style="7"/>
    <col min="4614" max="4614" width="3.75" style="7" customWidth="1"/>
    <col min="4615" max="4615" width="13" style="7" customWidth="1"/>
    <col min="4616" max="4616" width="9.5" style="7" customWidth="1"/>
    <col min="4617" max="4624" width="7" style="7" customWidth="1"/>
    <col min="4625" max="4625" width="7.625" style="7" customWidth="1"/>
    <col min="4626" max="4626" width="7.75" style="7" customWidth="1"/>
    <col min="4627" max="4627" width="7" style="7" customWidth="1"/>
    <col min="4628" max="4628" width="7.5" style="7" customWidth="1"/>
    <col min="4629" max="4637" width="7.75" style="7" customWidth="1"/>
    <col min="4638" max="4638" width="23.875" style="7" customWidth="1"/>
    <col min="4639" max="4869" width="9" style="7"/>
    <col min="4870" max="4870" width="3.75" style="7" customWidth="1"/>
    <col min="4871" max="4871" width="13" style="7" customWidth="1"/>
    <col min="4872" max="4872" width="9.5" style="7" customWidth="1"/>
    <col min="4873" max="4880" width="7" style="7" customWidth="1"/>
    <col min="4881" max="4881" width="7.625" style="7" customWidth="1"/>
    <col min="4882" max="4882" width="7.75" style="7" customWidth="1"/>
    <col min="4883" max="4883" width="7" style="7" customWidth="1"/>
    <col min="4884" max="4884" width="7.5" style="7" customWidth="1"/>
    <col min="4885" max="4893" width="7.75" style="7" customWidth="1"/>
    <col min="4894" max="4894" width="23.875" style="7" customWidth="1"/>
    <col min="4895" max="5125" width="9" style="7"/>
    <col min="5126" max="5126" width="3.75" style="7" customWidth="1"/>
    <col min="5127" max="5127" width="13" style="7" customWidth="1"/>
    <col min="5128" max="5128" width="9.5" style="7" customWidth="1"/>
    <col min="5129" max="5136" width="7" style="7" customWidth="1"/>
    <col min="5137" max="5137" width="7.625" style="7" customWidth="1"/>
    <col min="5138" max="5138" width="7.75" style="7" customWidth="1"/>
    <col min="5139" max="5139" width="7" style="7" customWidth="1"/>
    <col min="5140" max="5140" width="7.5" style="7" customWidth="1"/>
    <col min="5141" max="5149" width="7.75" style="7" customWidth="1"/>
    <col min="5150" max="5150" width="23.875" style="7" customWidth="1"/>
    <col min="5151" max="5381" width="9" style="7"/>
    <col min="5382" max="5382" width="3.75" style="7" customWidth="1"/>
    <col min="5383" max="5383" width="13" style="7" customWidth="1"/>
    <col min="5384" max="5384" width="9.5" style="7" customWidth="1"/>
    <col min="5385" max="5392" width="7" style="7" customWidth="1"/>
    <col min="5393" max="5393" width="7.625" style="7" customWidth="1"/>
    <col min="5394" max="5394" width="7.75" style="7" customWidth="1"/>
    <col min="5395" max="5395" width="7" style="7" customWidth="1"/>
    <col min="5396" max="5396" width="7.5" style="7" customWidth="1"/>
    <col min="5397" max="5405" width="7.75" style="7" customWidth="1"/>
    <col min="5406" max="5406" width="23.875" style="7" customWidth="1"/>
    <col min="5407" max="5637" width="9" style="7"/>
    <col min="5638" max="5638" width="3.75" style="7" customWidth="1"/>
    <col min="5639" max="5639" width="13" style="7" customWidth="1"/>
    <col min="5640" max="5640" width="9.5" style="7" customWidth="1"/>
    <col min="5641" max="5648" width="7" style="7" customWidth="1"/>
    <col min="5649" max="5649" width="7.625" style="7" customWidth="1"/>
    <col min="5650" max="5650" width="7.75" style="7" customWidth="1"/>
    <col min="5651" max="5651" width="7" style="7" customWidth="1"/>
    <col min="5652" max="5652" width="7.5" style="7" customWidth="1"/>
    <col min="5653" max="5661" width="7.75" style="7" customWidth="1"/>
    <col min="5662" max="5662" width="23.875" style="7" customWidth="1"/>
    <col min="5663" max="5893" width="9" style="7"/>
    <col min="5894" max="5894" width="3.75" style="7" customWidth="1"/>
    <col min="5895" max="5895" width="13" style="7" customWidth="1"/>
    <col min="5896" max="5896" width="9.5" style="7" customWidth="1"/>
    <col min="5897" max="5904" width="7" style="7" customWidth="1"/>
    <col min="5905" max="5905" width="7.625" style="7" customWidth="1"/>
    <col min="5906" max="5906" width="7.75" style="7" customWidth="1"/>
    <col min="5907" max="5907" width="7" style="7" customWidth="1"/>
    <col min="5908" max="5908" width="7.5" style="7" customWidth="1"/>
    <col min="5909" max="5917" width="7.75" style="7" customWidth="1"/>
    <col min="5918" max="5918" width="23.875" style="7" customWidth="1"/>
    <col min="5919" max="6149" width="9" style="7"/>
    <col min="6150" max="6150" width="3.75" style="7" customWidth="1"/>
    <col min="6151" max="6151" width="13" style="7" customWidth="1"/>
    <col min="6152" max="6152" width="9.5" style="7" customWidth="1"/>
    <col min="6153" max="6160" width="7" style="7" customWidth="1"/>
    <col min="6161" max="6161" width="7.625" style="7" customWidth="1"/>
    <col min="6162" max="6162" width="7.75" style="7" customWidth="1"/>
    <col min="6163" max="6163" width="7" style="7" customWidth="1"/>
    <col min="6164" max="6164" width="7.5" style="7" customWidth="1"/>
    <col min="6165" max="6173" width="7.75" style="7" customWidth="1"/>
    <col min="6174" max="6174" width="23.875" style="7" customWidth="1"/>
    <col min="6175" max="6405" width="9" style="7"/>
    <col min="6406" max="6406" width="3.75" style="7" customWidth="1"/>
    <col min="6407" max="6407" width="13" style="7" customWidth="1"/>
    <col min="6408" max="6408" width="9.5" style="7" customWidth="1"/>
    <col min="6409" max="6416" width="7" style="7" customWidth="1"/>
    <col min="6417" max="6417" width="7.625" style="7" customWidth="1"/>
    <col min="6418" max="6418" width="7.75" style="7" customWidth="1"/>
    <col min="6419" max="6419" width="7" style="7" customWidth="1"/>
    <col min="6420" max="6420" width="7.5" style="7" customWidth="1"/>
    <col min="6421" max="6429" width="7.75" style="7" customWidth="1"/>
    <col min="6430" max="6430" width="23.875" style="7" customWidth="1"/>
    <col min="6431" max="6661" width="9" style="7"/>
    <col min="6662" max="6662" width="3.75" style="7" customWidth="1"/>
    <col min="6663" max="6663" width="13" style="7" customWidth="1"/>
    <col min="6664" max="6664" width="9.5" style="7" customWidth="1"/>
    <col min="6665" max="6672" width="7" style="7" customWidth="1"/>
    <col min="6673" max="6673" width="7.625" style="7" customWidth="1"/>
    <col min="6674" max="6674" width="7.75" style="7" customWidth="1"/>
    <col min="6675" max="6675" width="7" style="7" customWidth="1"/>
    <col min="6676" max="6676" width="7.5" style="7" customWidth="1"/>
    <col min="6677" max="6685" width="7.75" style="7" customWidth="1"/>
    <col min="6686" max="6686" width="23.875" style="7" customWidth="1"/>
    <col min="6687" max="6917" width="9" style="7"/>
    <col min="6918" max="6918" width="3.75" style="7" customWidth="1"/>
    <col min="6919" max="6919" width="13" style="7" customWidth="1"/>
    <col min="6920" max="6920" width="9.5" style="7" customWidth="1"/>
    <col min="6921" max="6928" width="7" style="7" customWidth="1"/>
    <col min="6929" max="6929" width="7.625" style="7" customWidth="1"/>
    <col min="6930" max="6930" width="7.75" style="7" customWidth="1"/>
    <col min="6931" max="6931" width="7" style="7" customWidth="1"/>
    <col min="6932" max="6932" width="7.5" style="7" customWidth="1"/>
    <col min="6933" max="6941" width="7.75" style="7" customWidth="1"/>
    <col min="6942" max="6942" width="23.875" style="7" customWidth="1"/>
    <col min="6943" max="7173" width="9" style="7"/>
    <col min="7174" max="7174" width="3.75" style="7" customWidth="1"/>
    <col min="7175" max="7175" width="13" style="7" customWidth="1"/>
    <col min="7176" max="7176" width="9.5" style="7" customWidth="1"/>
    <col min="7177" max="7184" width="7" style="7" customWidth="1"/>
    <col min="7185" max="7185" width="7.625" style="7" customWidth="1"/>
    <col min="7186" max="7186" width="7.75" style="7" customWidth="1"/>
    <col min="7187" max="7187" width="7" style="7" customWidth="1"/>
    <col min="7188" max="7188" width="7.5" style="7" customWidth="1"/>
    <col min="7189" max="7197" width="7.75" style="7" customWidth="1"/>
    <col min="7198" max="7198" width="23.875" style="7" customWidth="1"/>
    <col min="7199" max="7429" width="9" style="7"/>
    <col min="7430" max="7430" width="3.75" style="7" customWidth="1"/>
    <col min="7431" max="7431" width="13" style="7" customWidth="1"/>
    <col min="7432" max="7432" width="9.5" style="7" customWidth="1"/>
    <col min="7433" max="7440" width="7" style="7" customWidth="1"/>
    <col min="7441" max="7441" width="7.625" style="7" customWidth="1"/>
    <col min="7442" max="7442" width="7.75" style="7" customWidth="1"/>
    <col min="7443" max="7443" width="7" style="7" customWidth="1"/>
    <col min="7444" max="7444" width="7.5" style="7" customWidth="1"/>
    <col min="7445" max="7453" width="7.75" style="7" customWidth="1"/>
    <col min="7454" max="7454" width="23.875" style="7" customWidth="1"/>
    <col min="7455" max="7685" width="9" style="7"/>
    <col min="7686" max="7686" width="3.75" style="7" customWidth="1"/>
    <col min="7687" max="7687" width="13" style="7" customWidth="1"/>
    <col min="7688" max="7688" width="9.5" style="7" customWidth="1"/>
    <col min="7689" max="7696" width="7" style="7" customWidth="1"/>
    <col min="7697" max="7697" width="7.625" style="7" customWidth="1"/>
    <col min="7698" max="7698" width="7.75" style="7" customWidth="1"/>
    <col min="7699" max="7699" width="7" style="7" customWidth="1"/>
    <col min="7700" max="7700" width="7.5" style="7" customWidth="1"/>
    <col min="7701" max="7709" width="7.75" style="7" customWidth="1"/>
    <col min="7710" max="7710" width="23.875" style="7" customWidth="1"/>
    <col min="7711" max="7941" width="9" style="7"/>
    <col min="7942" max="7942" width="3.75" style="7" customWidth="1"/>
    <col min="7943" max="7943" width="13" style="7" customWidth="1"/>
    <col min="7944" max="7944" width="9.5" style="7" customWidth="1"/>
    <col min="7945" max="7952" width="7" style="7" customWidth="1"/>
    <col min="7953" max="7953" width="7.625" style="7" customWidth="1"/>
    <col min="7954" max="7954" width="7.75" style="7" customWidth="1"/>
    <col min="7955" max="7955" width="7" style="7" customWidth="1"/>
    <col min="7956" max="7956" width="7.5" style="7" customWidth="1"/>
    <col min="7957" max="7965" width="7.75" style="7" customWidth="1"/>
    <col min="7966" max="7966" width="23.875" style="7" customWidth="1"/>
    <col min="7967" max="8197" width="9" style="7"/>
    <col min="8198" max="8198" width="3.75" style="7" customWidth="1"/>
    <col min="8199" max="8199" width="13" style="7" customWidth="1"/>
    <col min="8200" max="8200" width="9.5" style="7" customWidth="1"/>
    <col min="8201" max="8208" width="7" style="7" customWidth="1"/>
    <col min="8209" max="8209" width="7.625" style="7" customWidth="1"/>
    <col min="8210" max="8210" width="7.75" style="7" customWidth="1"/>
    <col min="8211" max="8211" width="7" style="7" customWidth="1"/>
    <col min="8212" max="8212" width="7.5" style="7" customWidth="1"/>
    <col min="8213" max="8221" width="7.75" style="7" customWidth="1"/>
    <col min="8222" max="8222" width="23.875" style="7" customWidth="1"/>
    <col min="8223" max="8453" width="9" style="7"/>
    <col min="8454" max="8454" width="3.75" style="7" customWidth="1"/>
    <col min="8455" max="8455" width="13" style="7" customWidth="1"/>
    <col min="8456" max="8456" width="9.5" style="7" customWidth="1"/>
    <col min="8457" max="8464" width="7" style="7" customWidth="1"/>
    <col min="8465" max="8465" width="7.625" style="7" customWidth="1"/>
    <col min="8466" max="8466" width="7.75" style="7" customWidth="1"/>
    <col min="8467" max="8467" width="7" style="7" customWidth="1"/>
    <col min="8468" max="8468" width="7.5" style="7" customWidth="1"/>
    <col min="8469" max="8477" width="7.75" style="7" customWidth="1"/>
    <col min="8478" max="8478" width="23.875" style="7" customWidth="1"/>
    <col min="8479" max="8709" width="9" style="7"/>
    <col min="8710" max="8710" width="3.75" style="7" customWidth="1"/>
    <col min="8711" max="8711" width="13" style="7" customWidth="1"/>
    <col min="8712" max="8712" width="9.5" style="7" customWidth="1"/>
    <col min="8713" max="8720" width="7" style="7" customWidth="1"/>
    <col min="8721" max="8721" width="7.625" style="7" customWidth="1"/>
    <col min="8722" max="8722" width="7.75" style="7" customWidth="1"/>
    <col min="8723" max="8723" width="7" style="7" customWidth="1"/>
    <col min="8724" max="8724" width="7.5" style="7" customWidth="1"/>
    <col min="8725" max="8733" width="7.75" style="7" customWidth="1"/>
    <col min="8734" max="8734" width="23.875" style="7" customWidth="1"/>
    <col min="8735" max="8965" width="9" style="7"/>
    <col min="8966" max="8966" width="3.75" style="7" customWidth="1"/>
    <col min="8967" max="8967" width="13" style="7" customWidth="1"/>
    <col min="8968" max="8968" width="9.5" style="7" customWidth="1"/>
    <col min="8969" max="8976" width="7" style="7" customWidth="1"/>
    <col min="8977" max="8977" width="7.625" style="7" customWidth="1"/>
    <col min="8978" max="8978" width="7.75" style="7" customWidth="1"/>
    <col min="8979" max="8979" width="7" style="7" customWidth="1"/>
    <col min="8980" max="8980" width="7.5" style="7" customWidth="1"/>
    <col min="8981" max="8989" width="7.75" style="7" customWidth="1"/>
    <col min="8990" max="8990" width="23.875" style="7" customWidth="1"/>
    <col min="8991" max="9221" width="9" style="7"/>
    <col min="9222" max="9222" width="3.75" style="7" customWidth="1"/>
    <col min="9223" max="9223" width="13" style="7" customWidth="1"/>
    <col min="9224" max="9224" width="9.5" style="7" customWidth="1"/>
    <col min="9225" max="9232" width="7" style="7" customWidth="1"/>
    <col min="9233" max="9233" width="7.625" style="7" customWidth="1"/>
    <col min="9234" max="9234" width="7.75" style="7" customWidth="1"/>
    <col min="9235" max="9235" width="7" style="7" customWidth="1"/>
    <col min="9236" max="9236" width="7.5" style="7" customWidth="1"/>
    <col min="9237" max="9245" width="7.75" style="7" customWidth="1"/>
    <col min="9246" max="9246" width="23.875" style="7" customWidth="1"/>
    <col min="9247" max="9477" width="9" style="7"/>
    <col min="9478" max="9478" width="3.75" style="7" customWidth="1"/>
    <col min="9479" max="9479" width="13" style="7" customWidth="1"/>
    <col min="9480" max="9480" width="9.5" style="7" customWidth="1"/>
    <col min="9481" max="9488" width="7" style="7" customWidth="1"/>
    <col min="9489" max="9489" width="7.625" style="7" customWidth="1"/>
    <col min="9490" max="9490" width="7.75" style="7" customWidth="1"/>
    <col min="9491" max="9491" width="7" style="7" customWidth="1"/>
    <col min="9492" max="9492" width="7.5" style="7" customWidth="1"/>
    <col min="9493" max="9501" width="7.75" style="7" customWidth="1"/>
    <col min="9502" max="9502" width="23.875" style="7" customWidth="1"/>
    <col min="9503" max="9733" width="9" style="7"/>
    <col min="9734" max="9734" width="3.75" style="7" customWidth="1"/>
    <col min="9735" max="9735" width="13" style="7" customWidth="1"/>
    <col min="9736" max="9736" width="9.5" style="7" customWidth="1"/>
    <col min="9737" max="9744" width="7" style="7" customWidth="1"/>
    <col min="9745" max="9745" width="7.625" style="7" customWidth="1"/>
    <col min="9746" max="9746" width="7.75" style="7" customWidth="1"/>
    <col min="9747" max="9747" width="7" style="7" customWidth="1"/>
    <col min="9748" max="9748" width="7.5" style="7" customWidth="1"/>
    <col min="9749" max="9757" width="7.75" style="7" customWidth="1"/>
    <col min="9758" max="9758" width="23.875" style="7" customWidth="1"/>
    <col min="9759" max="9989" width="9" style="7"/>
    <col min="9990" max="9990" width="3.75" style="7" customWidth="1"/>
    <col min="9991" max="9991" width="13" style="7" customWidth="1"/>
    <col min="9992" max="9992" width="9.5" style="7" customWidth="1"/>
    <col min="9993" max="10000" width="7" style="7" customWidth="1"/>
    <col min="10001" max="10001" width="7.625" style="7" customWidth="1"/>
    <col min="10002" max="10002" width="7.75" style="7" customWidth="1"/>
    <col min="10003" max="10003" width="7" style="7" customWidth="1"/>
    <col min="10004" max="10004" width="7.5" style="7" customWidth="1"/>
    <col min="10005" max="10013" width="7.75" style="7" customWidth="1"/>
    <col min="10014" max="10014" width="23.875" style="7" customWidth="1"/>
    <col min="10015" max="10245" width="9" style="7"/>
    <col min="10246" max="10246" width="3.75" style="7" customWidth="1"/>
    <col min="10247" max="10247" width="13" style="7" customWidth="1"/>
    <col min="10248" max="10248" width="9.5" style="7" customWidth="1"/>
    <col min="10249" max="10256" width="7" style="7" customWidth="1"/>
    <col min="10257" max="10257" width="7.625" style="7" customWidth="1"/>
    <col min="10258" max="10258" width="7.75" style="7" customWidth="1"/>
    <col min="10259" max="10259" width="7" style="7" customWidth="1"/>
    <col min="10260" max="10260" width="7.5" style="7" customWidth="1"/>
    <col min="10261" max="10269" width="7.75" style="7" customWidth="1"/>
    <col min="10270" max="10270" width="23.875" style="7" customWidth="1"/>
    <col min="10271" max="10501" width="9" style="7"/>
    <col min="10502" max="10502" width="3.75" style="7" customWidth="1"/>
    <col min="10503" max="10503" width="13" style="7" customWidth="1"/>
    <col min="10504" max="10504" width="9.5" style="7" customWidth="1"/>
    <col min="10505" max="10512" width="7" style="7" customWidth="1"/>
    <col min="10513" max="10513" width="7.625" style="7" customWidth="1"/>
    <col min="10514" max="10514" width="7.75" style="7" customWidth="1"/>
    <col min="10515" max="10515" width="7" style="7" customWidth="1"/>
    <col min="10516" max="10516" width="7.5" style="7" customWidth="1"/>
    <col min="10517" max="10525" width="7.75" style="7" customWidth="1"/>
    <col min="10526" max="10526" width="23.875" style="7" customWidth="1"/>
    <col min="10527" max="10757" width="9" style="7"/>
    <col min="10758" max="10758" width="3.75" style="7" customWidth="1"/>
    <col min="10759" max="10759" width="13" style="7" customWidth="1"/>
    <col min="10760" max="10760" width="9.5" style="7" customWidth="1"/>
    <col min="10761" max="10768" width="7" style="7" customWidth="1"/>
    <col min="10769" max="10769" width="7.625" style="7" customWidth="1"/>
    <col min="10770" max="10770" width="7.75" style="7" customWidth="1"/>
    <col min="10771" max="10771" width="7" style="7" customWidth="1"/>
    <col min="10772" max="10772" width="7.5" style="7" customWidth="1"/>
    <col min="10773" max="10781" width="7.75" style="7" customWidth="1"/>
    <col min="10782" max="10782" width="23.875" style="7" customWidth="1"/>
    <col min="10783" max="11013" width="9" style="7"/>
    <col min="11014" max="11014" width="3.75" style="7" customWidth="1"/>
    <col min="11015" max="11015" width="13" style="7" customWidth="1"/>
    <col min="11016" max="11016" width="9.5" style="7" customWidth="1"/>
    <col min="11017" max="11024" width="7" style="7" customWidth="1"/>
    <col min="11025" max="11025" width="7.625" style="7" customWidth="1"/>
    <col min="11026" max="11026" width="7.75" style="7" customWidth="1"/>
    <col min="11027" max="11027" width="7" style="7" customWidth="1"/>
    <col min="11028" max="11028" width="7.5" style="7" customWidth="1"/>
    <col min="11029" max="11037" width="7.75" style="7" customWidth="1"/>
    <col min="11038" max="11038" width="23.875" style="7" customWidth="1"/>
    <col min="11039" max="11269" width="9" style="7"/>
    <col min="11270" max="11270" width="3.75" style="7" customWidth="1"/>
    <col min="11271" max="11271" width="13" style="7" customWidth="1"/>
    <col min="11272" max="11272" width="9.5" style="7" customWidth="1"/>
    <col min="11273" max="11280" width="7" style="7" customWidth="1"/>
    <col min="11281" max="11281" width="7.625" style="7" customWidth="1"/>
    <col min="11282" max="11282" width="7.75" style="7" customWidth="1"/>
    <col min="11283" max="11283" width="7" style="7" customWidth="1"/>
    <col min="11284" max="11284" width="7.5" style="7" customWidth="1"/>
    <col min="11285" max="11293" width="7.75" style="7" customWidth="1"/>
    <col min="11294" max="11294" width="23.875" style="7" customWidth="1"/>
    <col min="11295" max="11525" width="9" style="7"/>
    <col min="11526" max="11526" width="3.75" style="7" customWidth="1"/>
    <col min="11527" max="11527" width="13" style="7" customWidth="1"/>
    <col min="11528" max="11528" width="9.5" style="7" customWidth="1"/>
    <col min="11529" max="11536" width="7" style="7" customWidth="1"/>
    <col min="11537" max="11537" width="7.625" style="7" customWidth="1"/>
    <col min="11538" max="11538" width="7.75" style="7" customWidth="1"/>
    <col min="11539" max="11539" width="7" style="7" customWidth="1"/>
    <col min="11540" max="11540" width="7.5" style="7" customWidth="1"/>
    <col min="11541" max="11549" width="7.75" style="7" customWidth="1"/>
    <col min="11550" max="11550" width="23.875" style="7" customWidth="1"/>
    <col min="11551" max="11781" width="9" style="7"/>
    <col min="11782" max="11782" width="3.75" style="7" customWidth="1"/>
    <col min="11783" max="11783" width="13" style="7" customWidth="1"/>
    <col min="11784" max="11784" width="9.5" style="7" customWidth="1"/>
    <col min="11785" max="11792" width="7" style="7" customWidth="1"/>
    <col min="11793" max="11793" width="7.625" style="7" customWidth="1"/>
    <col min="11794" max="11794" width="7.75" style="7" customWidth="1"/>
    <col min="11795" max="11795" width="7" style="7" customWidth="1"/>
    <col min="11796" max="11796" width="7.5" style="7" customWidth="1"/>
    <col min="11797" max="11805" width="7.75" style="7" customWidth="1"/>
    <col min="11806" max="11806" width="23.875" style="7" customWidth="1"/>
    <col min="11807" max="12037" width="9" style="7"/>
    <col min="12038" max="12038" width="3.75" style="7" customWidth="1"/>
    <col min="12039" max="12039" width="13" style="7" customWidth="1"/>
    <col min="12040" max="12040" width="9.5" style="7" customWidth="1"/>
    <col min="12041" max="12048" width="7" style="7" customWidth="1"/>
    <col min="12049" max="12049" width="7.625" style="7" customWidth="1"/>
    <col min="12050" max="12050" width="7.75" style="7" customWidth="1"/>
    <col min="12051" max="12051" width="7" style="7" customWidth="1"/>
    <col min="12052" max="12052" width="7.5" style="7" customWidth="1"/>
    <col min="12053" max="12061" width="7.75" style="7" customWidth="1"/>
    <col min="12062" max="12062" width="23.875" style="7" customWidth="1"/>
    <col min="12063" max="12293" width="9" style="7"/>
    <col min="12294" max="12294" width="3.75" style="7" customWidth="1"/>
    <col min="12295" max="12295" width="13" style="7" customWidth="1"/>
    <col min="12296" max="12296" width="9.5" style="7" customWidth="1"/>
    <col min="12297" max="12304" width="7" style="7" customWidth="1"/>
    <col min="12305" max="12305" width="7.625" style="7" customWidth="1"/>
    <col min="12306" max="12306" width="7.75" style="7" customWidth="1"/>
    <col min="12307" max="12307" width="7" style="7" customWidth="1"/>
    <col min="12308" max="12308" width="7.5" style="7" customWidth="1"/>
    <col min="12309" max="12317" width="7.75" style="7" customWidth="1"/>
    <col min="12318" max="12318" width="23.875" style="7" customWidth="1"/>
    <col min="12319" max="12549" width="9" style="7"/>
    <col min="12550" max="12550" width="3.75" style="7" customWidth="1"/>
    <col min="12551" max="12551" width="13" style="7" customWidth="1"/>
    <col min="12552" max="12552" width="9.5" style="7" customWidth="1"/>
    <col min="12553" max="12560" width="7" style="7" customWidth="1"/>
    <col min="12561" max="12561" width="7.625" style="7" customWidth="1"/>
    <col min="12562" max="12562" width="7.75" style="7" customWidth="1"/>
    <col min="12563" max="12563" width="7" style="7" customWidth="1"/>
    <col min="12564" max="12564" width="7.5" style="7" customWidth="1"/>
    <col min="12565" max="12573" width="7.75" style="7" customWidth="1"/>
    <col min="12574" max="12574" width="23.875" style="7" customWidth="1"/>
    <col min="12575" max="12805" width="9" style="7"/>
    <col min="12806" max="12806" width="3.75" style="7" customWidth="1"/>
    <col min="12807" max="12807" width="13" style="7" customWidth="1"/>
    <col min="12808" max="12808" width="9.5" style="7" customWidth="1"/>
    <col min="12809" max="12816" width="7" style="7" customWidth="1"/>
    <col min="12817" max="12817" width="7.625" style="7" customWidth="1"/>
    <col min="12818" max="12818" width="7.75" style="7" customWidth="1"/>
    <col min="12819" max="12819" width="7" style="7" customWidth="1"/>
    <col min="12820" max="12820" width="7.5" style="7" customWidth="1"/>
    <col min="12821" max="12829" width="7.75" style="7" customWidth="1"/>
    <col min="12830" max="12830" width="23.875" style="7" customWidth="1"/>
    <col min="12831" max="13061" width="9" style="7"/>
    <col min="13062" max="13062" width="3.75" style="7" customWidth="1"/>
    <col min="13063" max="13063" width="13" style="7" customWidth="1"/>
    <col min="13064" max="13064" width="9.5" style="7" customWidth="1"/>
    <col min="13065" max="13072" width="7" style="7" customWidth="1"/>
    <col min="13073" max="13073" width="7.625" style="7" customWidth="1"/>
    <col min="13074" max="13074" width="7.75" style="7" customWidth="1"/>
    <col min="13075" max="13075" width="7" style="7" customWidth="1"/>
    <col min="13076" max="13076" width="7.5" style="7" customWidth="1"/>
    <col min="13077" max="13085" width="7.75" style="7" customWidth="1"/>
    <col min="13086" max="13086" width="23.875" style="7" customWidth="1"/>
    <col min="13087" max="13317" width="9" style="7"/>
    <col min="13318" max="13318" width="3.75" style="7" customWidth="1"/>
    <col min="13319" max="13319" width="13" style="7" customWidth="1"/>
    <col min="13320" max="13320" width="9.5" style="7" customWidth="1"/>
    <col min="13321" max="13328" width="7" style="7" customWidth="1"/>
    <col min="13329" max="13329" width="7.625" style="7" customWidth="1"/>
    <col min="13330" max="13330" width="7.75" style="7" customWidth="1"/>
    <col min="13331" max="13331" width="7" style="7" customWidth="1"/>
    <col min="13332" max="13332" width="7.5" style="7" customWidth="1"/>
    <col min="13333" max="13341" width="7.75" style="7" customWidth="1"/>
    <col min="13342" max="13342" width="23.875" style="7" customWidth="1"/>
    <col min="13343" max="13573" width="9" style="7"/>
    <col min="13574" max="13574" width="3.75" style="7" customWidth="1"/>
    <col min="13575" max="13575" width="13" style="7" customWidth="1"/>
    <col min="13576" max="13576" width="9.5" style="7" customWidth="1"/>
    <col min="13577" max="13584" width="7" style="7" customWidth="1"/>
    <col min="13585" max="13585" width="7.625" style="7" customWidth="1"/>
    <col min="13586" max="13586" width="7.75" style="7" customWidth="1"/>
    <col min="13587" max="13587" width="7" style="7" customWidth="1"/>
    <col min="13588" max="13588" width="7.5" style="7" customWidth="1"/>
    <col min="13589" max="13597" width="7.75" style="7" customWidth="1"/>
    <col min="13598" max="13598" width="23.875" style="7" customWidth="1"/>
    <col min="13599" max="13829" width="9" style="7"/>
    <col min="13830" max="13830" width="3.75" style="7" customWidth="1"/>
    <col min="13831" max="13831" width="13" style="7" customWidth="1"/>
    <col min="13832" max="13832" width="9.5" style="7" customWidth="1"/>
    <col min="13833" max="13840" width="7" style="7" customWidth="1"/>
    <col min="13841" max="13841" width="7.625" style="7" customWidth="1"/>
    <col min="13842" max="13842" width="7.75" style="7" customWidth="1"/>
    <col min="13843" max="13843" width="7" style="7" customWidth="1"/>
    <col min="13844" max="13844" width="7.5" style="7" customWidth="1"/>
    <col min="13845" max="13853" width="7.75" style="7" customWidth="1"/>
    <col min="13854" max="13854" width="23.875" style="7" customWidth="1"/>
    <col min="13855" max="14085" width="9" style="7"/>
    <col min="14086" max="14086" width="3.75" style="7" customWidth="1"/>
    <col min="14087" max="14087" width="13" style="7" customWidth="1"/>
    <col min="14088" max="14088" width="9.5" style="7" customWidth="1"/>
    <col min="14089" max="14096" width="7" style="7" customWidth="1"/>
    <col min="14097" max="14097" width="7.625" style="7" customWidth="1"/>
    <col min="14098" max="14098" width="7.75" style="7" customWidth="1"/>
    <col min="14099" max="14099" width="7" style="7" customWidth="1"/>
    <col min="14100" max="14100" width="7.5" style="7" customWidth="1"/>
    <col min="14101" max="14109" width="7.75" style="7" customWidth="1"/>
    <col min="14110" max="14110" width="23.875" style="7" customWidth="1"/>
    <col min="14111" max="14341" width="9" style="7"/>
    <col min="14342" max="14342" width="3.75" style="7" customWidth="1"/>
    <col min="14343" max="14343" width="13" style="7" customWidth="1"/>
    <col min="14344" max="14344" width="9.5" style="7" customWidth="1"/>
    <col min="14345" max="14352" width="7" style="7" customWidth="1"/>
    <col min="14353" max="14353" width="7.625" style="7" customWidth="1"/>
    <col min="14354" max="14354" width="7.75" style="7" customWidth="1"/>
    <col min="14355" max="14355" width="7" style="7" customWidth="1"/>
    <col min="14356" max="14356" width="7.5" style="7" customWidth="1"/>
    <col min="14357" max="14365" width="7.75" style="7" customWidth="1"/>
    <col min="14366" max="14366" width="23.875" style="7" customWidth="1"/>
    <col min="14367" max="14597" width="9" style="7"/>
    <col min="14598" max="14598" width="3.75" style="7" customWidth="1"/>
    <col min="14599" max="14599" width="13" style="7" customWidth="1"/>
    <col min="14600" max="14600" width="9.5" style="7" customWidth="1"/>
    <col min="14601" max="14608" width="7" style="7" customWidth="1"/>
    <col min="14609" max="14609" width="7.625" style="7" customWidth="1"/>
    <col min="14610" max="14610" width="7.75" style="7" customWidth="1"/>
    <col min="14611" max="14611" width="7" style="7" customWidth="1"/>
    <col min="14612" max="14612" width="7.5" style="7" customWidth="1"/>
    <col min="14613" max="14621" width="7.75" style="7" customWidth="1"/>
    <col min="14622" max="14622" width="23.875" style="7" customWidth="1"/>
    <col min="14623" max="14853" width="9" style="7"/>
    <col min="14854" max="14854" width="3.75" style="7" customWidth="1"/>
    <col min="14855" max="14855" width="13" style="7" customWidth="1"/>
    <col min="14856" max="14856" width="9.5" style="7" customWidth="1"/>
    <col min="14857" max="14864" width="7" style="7" customWidth="1"/>
    <col min="14865" max="14865" width="7.625" style="7" customWidth="1"/>
    <col min="14866" max="14866" width="7.75" style="7" customWidth="1"/>
    <col min="14867" max="14867" width="7" style="7" customWidth="1"/>
    <col min="14868" max="14868" width="7.5" style="7" customWidth="1"/>
    <col min="14869" max="14877" width="7.75" style="7" customWidth="1"/>
    <col min="14878" max="14878" width="23.875" style="7" customWidth="1"/>
    <col min="14879" max="15109" width="9" style="7"/>
    <col min="15110" max="15110" width="3.75" style="7" customWidth="1"/>
    <col min="15111" max="15111" width="13" style="7" customWidth="1"/>
    <col min="15112" max="15112" width="9.5" style="7" customWidth="1"/>
    <col min="15113" max="15120" width="7" style="7" customWidth="1"/>
    <col min="15121" max="15121" width="7.625" style="7" customWidth="1"/>
    <col min="15122" max="15122" width="7.75" style="7" customWidth="1"/>
    <col min="15123" max="15123" width="7" style="7" customWidth="1"/>
    <col min="15124" max="15124" width="7.5" style="7" customWidth="1"/>
    <col min="15125" max="15133" width="7.75" style="7" customWidth="1"/>
    <col min="15134" max="15134" width="23.875" style="7" customWidth="1"/>
    <col min="15135" max="15365" width="9" style="7"/>
    <col min="15366" max="15366" width="3.75" style="7" customWidth="1"/>
    <col min="15367" max="15367" width="13" style="7" customWidth="1"/>
    <col min="15368" max="15368" width="9.5" style="7" customWidth="1"/>
    <col min="15369" max="15376" width="7" style="7" customWidth="1"/>
    <col min="15377" max="15377" width="7.625" style="7" customWidth="1"/>
    <col min="15378" max="15378" width="7.75" style="7" customWidth="1"/>
    <col min="15379" max="15379" width="7" style="7" customWidth="1"/>
    <col min="15380" max="15380" width="7.5" style="7" customWidth="1"/>
    <col min="15381" max="15389" width="7.75" style="7" customWidth="1"/>
    <col min="15390" max="15390" width="23.875" style="7" customWidth="1"/>
    <col min="15391" max="15621" width="9" style="7"/>
    <col min="15622" max="15622" width="3.75" style="7" customWidth="1"/>
    <col min="15623" max="15623" width="13" style="7" customWidth="1"/>
    <col min="15624" max="15624" width="9.5" style="7" customWidth="1"/>
    <col min="15625" max="15632" width="7" style="7" customWidth="1"/>
    <col min="15633" max="15633" width="7.625" style="7" customWidth="1"/>
    <col min="15634" max="15634" width="7.75" style="7" customWidth="1"/>
    <col min="15635" max="15635" width="7" style="7" customWidth="1"/>
    <col min="15636" max="15636" width="7.5" style="7" customWidth="1"/>
    <col min="15637" max="15645" width="7.75" style="7" customWidth="1"/>
    <col min="15646" max="15646" width="23.875" style="7" customWidth="1"/>
    <col min="15647" max="15877" width="9" style="7"/>
    <col min="15878" max="15878" width="3.75" style="7" customWidth="1"/>
    <col min="15879" max="15879" width="13" style="7" customWidth="1"/>
    <col min="15880" max="15880" width="9.5" style="7" customWidth="1"/>
    <col min="15881" max="15888" width="7" style="7" customWidth="1"/>
    <col min="15889" max="15889" width="7.625" style="7" customWidth="1"/>
    <col min="15890" max="15890" width="7.75" style="7" customWidth="1"/>
    <col min="15891" max="15891" width="7" style="7" customWidth="1"/>
    <col min="15892" max="15892" width="7.5" style="7" customWidth="1"/>
    <col min="15893" max="15901" width="7.75" style="7" customWidth="1"/>
    <col min="15902" max="15902" width="23.875" style="7" customWidth="1"/>
    <col min="15903" max="16133" width="9" style="7"/>
    <col min="16134" max="16134" width="3.75" style="7" customWidth="1"/>
    <col min="16135" max="16135" width="13" style="7" customWidth="1"/>
    <col min="16136" max="16136" width="9.5" style="7" customWidth="1"/>
    <col min="16137" max="16144" width="7" style="7" customWidth="1"/>
    <col min="16145" max="16145" width="7.625" style="7" customWidth="1"/>
    <col min="16146" max="16146" width="7.75" style="7" customWidth="1"/>
    <col min="16147" max="16147" width="7" style="7" customWidth="1"/>
    <col min="16148" max="16148" width="7.5" style="7" customWidth="1"/>
    <col min="16149" max="16157" width="7.75" style="7" customWidth="1"/>
    <col min="16158" max="16158" width="23.875" style="7" customWidth="1"/>
    <col min="16159" max="16384" width="9" style="7"/>
  </cols>
  <sheetData>
    <row r="1" spans="2:32" ht="15" thickBot="1">
      <c r="B1" s="1" t="s">
        <v>0</v>
      </c>
      <c r="C1" s="2"/>
      <c r="D1" s="2"/>
      <c r="E1" s="2"/>
      <c r="F1" s="2"/>
      <c r="G1" s="2"/>
      <c r="H1" s="2"/>
      <c r="I1" s="3"/>
      <c r="J1" s="2"/>
      <c r="K1" s="4" t="s">
        <v>1</v>
      </c>
      <c r="L1" s="5" t="s">
        <v>2</v>
      </c>
      <c r="M1" s="2"/>
      <c r="N1" s="2"/>
      <c r="O1" s="2"/>
      <c r="P1" s="2"/>
      <c r="Q1" s="2"/>
      <c r="R1" s="6"/>
      <c r="S1" s="3"/>
      <c r="AA1" s="7" t="s">
        <v>3</v>
      </c>
    </row>
    <row r="2" spans="2:32">
      <c r="B2" s="8"/>
      <c r="C2" s="9"/>
      <c r="D2" s="10" t="s">
        <v>4</v>
      </c>
      <c r="E2" s="11" t="s">
        <v>5</v>
      </c>
      <c r="F2" s="12"/>
      <c r="G2" s="12"/>
      <c r="H2" s="12"/>
      <c r="I2" s="12"/>
      <c r="J2" s="12"/>
      <c r="K2" s="12"/>
      <c r="L2" s="12"/>
      <c r="M2" s="12"/>
      <c r="N2" s="12"/>
      <c r="O2" s="12"/>
      <c r="P2" s="12"/>
      <c r="Q2" s="12"/>
      <c r="R2" s="12"/>
      <c r="S2" s="12"/>
      <c r="T2" s="12"/>
      <c r="U2" s="12"/>
      <c r="V2" s="12"/>
      <c r="W2" s="12"/>
      <c r="X2" s="12"/>
      <c r="Y2" s="12"/>
      <c r="Z2" s="12"/>
      <c r="AA2" s="12"/>
      <c r="AB2" s="12"/>
      <c r="AC2" s="13"/>
      <c r="AD2" s="14" t="s">
        <v>6</v>
      </c>
      <c r="AF2" s="15"/>
    </row>
    <row r="3" spans="2:32" ht="14.25" thickBot="1">
      <c r="B3" s="16" t="s">
        <v>7</v>
      </c>
      <c r="C3" s="17"/>
      <c r="D3" s="17" t="s">
        <v>8</v>
      </c>
      <c r="E3" s="18">
        <v>90</v>
      </c>
      <c r="F3" s="19">
        <v>91</v>
      </c>
      <c r="G3" s="19">
        <v>92</v>
      </c>
      <c r="H3" s="19">
        <v>93</v>
      </c>
      <c r="I3" s="19">
        <v>94</v>
      </c>
      <c r="J3" s="19">
        <v>95</v>
      </c>
      <c r="K3" s="18">
        <v>96</v>
      </c>
      <c r="L3" s="19">
        <v>97</v>
      </c>
      <c r="M3" s="19">
        <v>98</v>
      </c>
      <c r="N3" s="19">
        <v>99</v>
      </c>
      <c r="O3" s="19" t="s">
        <v>9</v>
      </c>
      <c r="P3" s="19" t="s">
        <v>10</v>
      </c>
      <c r="Q3" s="19" t="s">
        <v>11</v>
      </c>
      <c r="R3" s="19" t="s">
        <v>12</v>
      </c>
      <c r="S3" s="19" t="s">
        <v>13</v>
      </c>
      <c r="T3" s="19" t="s">
        <v>14</v>
      </c>
      <c r="U3" s="19" t="s">
        <v>15</v>
      </c>
      <c r="V3" s="19" t="s">
        <v>16</v>
      </c>
      <c r="W3" s="19" t="s">
        <v>17</v>
      </c>
      <c r="X3" s="19" t="s">
        <v>18</v>
      </c>
      <c r="Y3" s="19" t="s">
        <v>19</v>
      </c>
      <c r="Z3" s="19" t="s">
        <v>20</v>
      </c>
      <c r="AA3" s="19" t="s">
        <v>21</v>
      </c>
      <c r="AB3" s="19" t="s">
        <v>22</v>
      </c>
      <c r="AC3" s="20" t="s">
        <v>23</v>
      </c>
      <c r="AD3" s="21" t="s">
        <v>24</v>
      </c>
      <c r="AE3" s="22" t="s">
        <v>24</v>
      </c>
      <c r="AF3" s="22" t="s">
        <v>24</v>
      </c>
    </row>
    <row r="4" spans="2:32" ht="15" customHeight="1">
      <c r="B4" s="23" t="s">
        <v>25</v>
      </c>
      <c r="C4" s="24" t="s">
        <v>26</v>
      </c>
      <c r="D4" s="25" t="s">
        <v>27</v>
      </c>
      <c r="E4" s="26">
        <v>109.9</v>
      </c>
      <c r="F4" s="26">
        <v>110.3</v>
      </c>
      <c r="G4" s="26">
        <v>102</v>
      </c>
      <c r="H4" s="26">
        <v>96.3</v>
      </c>
      <c r="I4" s="26">
        <v>97.7</v>
      </c>
      <c r="J4" s="26">
        <v>95.6</v>
      </c>
      <c r="K4" s="27">
        <v>101.3</v>
      </c>
      <c r="L4" s="27">
        <v>109.2</v>
      </c>
      <c r="M4" s="27">
        <v>103.2</v>
      </c>
      <c r="N4" s="27">
        <v>101.2</v>
      </c>
      <c r="O4" s="28">
        <v>104.3</v>
      </c>
      <c r="P4" s="28">
        <v>96</v>
      </c>
      <c r="Q4" s="28">
        <v>96.8</v>
      </c>
      <c r="R4" s="29">
        <v>104.5</v>
      </c>
      <c r="S4" s="29">
        <v>108.4</v>
      </c>
      <c r="T4" s="29">
        <v>110.2</v>
      </c>
      <c r="U4" s="29">
        <v>120.7</v>
      </c>
      <c r="V4" s="29">
        <v>120.4</v>
      </c>
      <c r="W4" s="30">
        <v>109.8</v>
      </c>
      <c r="X4" s="30">
        <v>89.6</v>
      </c>
      <c r="Y4" s="30">
        <v>100</v>
      </c>
      <c r="Z4" s="30">
        <v>105.1</v>
      </c>
      <c r="AA4" s="30">
        <v>100.4</v>
      </c>
      <c r="AB4" s="30">
        <v>97</v>
      </c>
      <c r="AC4" s="31">
        <v>100.8</v>
      </c>
      <c r="AD4" s="32" t="s">
        <v>28</v>
      </c>
      <c r="AF4" s="15"/>
    </row>
    <row r="5" spans="2:32" ht="15" customHeight="1">
      <c r="B5" s="33" t="s">
        <v>29</v>
      </c>
      <c r="C5" s="34"/>
      <c r="D5" s="35" t="s">
        <v>30</v>
      </c>
      <c r="E5" s="36" t="s">
        <v>31</v>
      </c>
      <c r="F5" s="37">
        <f>ROUND((F4-E4)/E4*100,1)</f>
        <v>0.4</v>
      </c>
      <c r="G5" s="37">
        <f t="shared" ref="G5:AC5" si="0">ROUND((G4-F4)/F4*100,1)</f>
        <v>-7.5</v>
      </c>
      <c r="H5" s="37">
        <f t="shared" si="0"/>
        <v>-5.6</v>
      </c>
      <c r="I5" s="37">
        <f t="shared" si="0"/>
        <v>1.5</v>
      </c>
      <c r="J5" s="37">
        <f t="shared" si="0"/>
        <v>-2.1</v>
      </c>
      <c r="K5" s="37">
        <f t="shared" si="0"/>
        <v>6</v>
      </c>
      <c r="L5" s="37">
        <f t="shared" si="0"/>
        <v>7.8</v>
      </c>
      <c r="M5" s="37">
        <f t="shared" si="0"/>
        <v>-5.5</v>
      </c>
      <c r="N5" s="37">
        <f t="shared" si="0"/>
        <v>-1.9</v>
      </c>
      <c r="O5" s="37">
        <f t="shared" si="0"/>
        <v>3.1</v>
      </c>
      <c r="P5" s="37">
        <f t="shared" si="0"/>
        <v>-8</v>
      </c>
      <c r="Q5" s="37">
        <f t="shared" si="0"/>
        <v>0.8</v>
      </c>
      <c r="R5" s="37">
        <f t="shared" si="0"/>
        <v>8</v>
      </c>
      <c r="S5" s="37">
        <f t="shared" si="0"/>
        <v>3.7</v>
      </c>
      <c r="T5" s="37">
        <f t="shared" si="0"/>
        <v>1.7</v>
      </c>
      <c r="U5" s="37">
        <f t="shared" si="0"/>
        <v>9.5</v>
      </c>
      <c r="V5" s="37">
        <f t="shared" si="0"/>
        <v>-0.2</v>
      </c>
      <c r="W5" s="37">
        <f t="shared" si="0"/>
        <v>-8.8000000000000007</v>
      </c>
      <c r="X5" s="37">
        <f t="shared" si="0"/>
        <v>-18.399999999999999</v>
      </c>
      <c r="Y5" s="37">
        <f t="shared" si="0"/>
        <v>11.6</v>
      </c>
      <c r="Z5" s="37">
        <f t="shared" si="0"/>
        <v>5.0999999999999996</v>
      </c>
      <c r="AA5" s="37">
        <f t="shared" si="0"/>
        <v>-4.5</v>
      </c>
      <c r="AB5" s="37">
        <f t="shared" si="0"/>
        <v>-3.4</v>
      </c>
      <c r="AC5" s="37">
        <f t="shared" si="0"/>
        <v>3.9</v>
      </c>
      <c r="AD5" s="32" t="s">
        <v>32</v>
      </c>
      <c r="AF5" s="15"/>
    </row>
    <row r="6" spans="2:32" ht="15" customHeight="1">
      <c r="B6" s="33"/>
      <c r="C6" s="38" t="s">
        <v>33</v>
      </c>
      <c r="D6" s="39" t="s">
        <v>34</v>
      </c>
      <c r="E6" s="40">
        <v>121.7</v>
      </c>
      <c r="F6" s="40">
        <v>132</v>
      </c>
      <c r="G6" s="40">
        <v>135.1</v>
      </c>
      <c r="H6" s="40">
        <v>135.69999999999999</v>
      </c>
      <c r="I6" s="40">
        <v>131.1</v>
      </c>
      <c r="J6" s="40">
        <v>126.9</v>
      </c>
      <c r="K6" s="41">
        <v>113.1</v>
      </c>
      <c r="L6" s="41">
        <v>113.2</v>
      </c>
      <c r="M6" s="41">
        <v>123.4</v>
      </c>
      <c r="N6" s="41">
        <v>115.8</v>
      </c>
      <c r="O6" s="41">
        <v>112.5</v>
      </c>
      <c r="P6" s="41">
        <v>116.3</v>
      </c>
      <c r="Q6" s="42">
        <v>107</v>
      </c>
      <c r="R6" s="43">
        <v>105.7</v>
      </c>
      <c r="S6" s="43">
        <v>102.5</v>
      </c>
      <c r="T6" s="43">
        <v>107.7</v>
      </c>
      <c r="U6" s="43">
        <v>109.2</v>
      </c>
      <c r="V6" s="43">
        <v>113.4</v>
      </c>
      <c r="W6" s="44">
        <v>114.4</v>
      </c>
      <c r="X6" s="44">
        <v>104.7</v>
      </c>
      <c r="Y6" s="44">
        <v>100</v>
      </c>
      <c r="Z6" s="44">
        <v>110.2</v>
      </c>
      <c r="AA6" s="44">
        <v>117.6</v>
      </c>
      <c r="AB6" s="44">
        <v>119.8</v>
      </c>
      <c r="AC6" s="45">
        <v>101.5</v>
      </c>
      <c r="AD6" s="32" t="s">
        <v>35</v>
      </c>
      <c r="AF6" s="15"/>
    </row>
    <row r="7" spans="2:32" ht="15" customHeight="1">
      <c r="B7" s="33"/>
      <c r="C7" s="34"/>
      <c r="D7" s="35" t="s">
        <v>30</v>
      </c>
      <c r="E7" s="36" t="s">
        <v>36</v>
      </c>
      <c r="F7" s="37">
        <f>ROUND((F6-E6)/E6*100,1)</f>
        <v>8.5</v>
      </c>
      <c r="G7" s="37">
        <f t="shared" ref="G7:AC7" si="1">ROUND((G6-F6)/F6*100,1)</f>
        <v>2.2999999999999998</v>
      </c>
      <c r="H7" s="37">
        <f t="shared" si="1"/>
        <v>0.4</v>
      </c>
      <c r="I7" s="37">
        <f t="shared" si="1"/>
        <v>-3.4</v>
      </c>
      <c r="J7" s="37">
        <f t="shared" si="1"/>
        <v>-3.2</v>
      </c>
      <c r="K7" s="37">
        <f t="shared" si="1"/>
        <v>-10.9</v>
      </c>
      <c r="L7" s="37">
        <f t="shared" si="1"/>
        <v>0.1</v>
      </c>
      <c r="M7" s="37">
        <f t="shared" si="1"/>
        <v>9</v>
      </c>
      <c r="N7" s="37">
        <f t="shared" si="1"/>
        <v>-6.2</v>
      </c>
      <c r="O7" s="37">
        <f t="shared" si="1"/>
        <v>-2.8</v>
      </c>
      <c r="P7" s="37">
        <f t="shared" si="1"/>
        <v>3.4</v>
      </c>
      <c r="Q7" s="37">
        <f t="shared" si="1"/>
        <v>-8</v>
      </c>
      <c r="R7" s="37">
        <f t="shared" si="1"/>
        <v>-1.2</v>
      </c>
      <c r="S7" s="37">
        <f t="shared" si="1"/>
        <v>-3</v>
      </c>
      <c r="T7" s="37">
        <f t="shared" si="1"/>
        <v>5.0999999999999996</v>
      </c>
      <c r="U7" s="37">
        <f t="shared" si="1"/>
        <v>1.4</v>
      </c>
      <c r="V7" s="37">
        <f t="shared" si="1"/>
        <v>3.8</v>
      </c>
      <c r="W7" s="37">
        <f t="shared" si="1"/>
        <v>0.9</v>
      </c>
      <c r="X7" s="37">
        <f t="shared" si="1"/>
        <v>-8.5</v>
      </c>
      <c r="Y7" s="37">
        <f t="shared" si="1"/>
        <v>-4.5</v>
      </c>
      <c r="Z7" s="37">
        <f t="shared" si="1"/>
        <v>10.199999999999999</v>
      </c>
      <c r="AA7" s="37">
        <f t="shared" si="1"/>
        <v>6.7</v>
      </c>
      <c r="AB7" s="37">
        <f t="shared" si="1"/>
        <v>1.9</v>
      </c>
      <c r="AC7" s="37">
        <f t="shared" si="1"/>
        <v>-15.3</v>
      </c>
      <c r="AD7" s="46"/>
      <c r="AF7" s="15"/>
    </row>
    <row r="8" spans="2:32" ht="15" customHeight="1">
      <c r="B8" s="33" t="s">
        <v>37</v>
      </c>
      <c r="C8" s="38" t="s">
        <v>38</v>
      </c>
      <c r="D8" s="39" t="s">
        <v>39</v>
      </c>
      <c r="E8" s="47">
        <v>15.424234999999999</v>
      </c>
      <c r="F8" s="47">
        <v>16.292895999999999</v>
      </c>
      <c r="G8" s="47">
        <v>15.770829000000001</v>
      </c>
      <c r="H8" s="47">
        <v>14.897681</v>
      </c>
      <c r="I8" s="47">
        <v>14.606142999999999</v>
      </c>
      <c r="J8" s="47">
        <v>14.403390999999999</v>
      </c>
      <c r="K8" s="48">
        <v>14.58028</v>
      </c>
      <c r="L8" s="48">
        <v>15.19491</v>
      </c>
      <c r="M8" s="48">
        <v>14.394394</v>
      </c>
      <c r="N8" s="48">
        <v>13.578665000000001</v>
      </c>
      <c r="O8" s="48">
        <v>14.069990000000001</v>
      </c>
      <c r="P8" s="49">
        <v>13.121288</v>
      </c>
      <c r="Q8" s="49">
        <v>12.458804000000001</v>
      </c>
      <c r="R8" s="44">
        <v>12.345364999999999</v>
      </c>
      <c r="S8" s="50">
        <v>12.945202999999999</v>
      </c>
      <c r="T8" s="44">
        <v>13.477827</v>
      </c>
      <c r="U8" s="44">
        <v>14.454981</v>
      </c>
      <c r="V8" s="44">
        <v>15.784639</v>
      </c>
      <c r="W8" s="44">
        <v>16.512792000000001</v>
      </c>
      <c r="X8" s="44">
        <v>13.423028</v>
      </c>
      <c r="Y8" s="44">
        <v>14.183783</v>
      </c>
      <c r="Z8" s="44">
        <v>14.357443</v>
      </c>
      <c r="AA8" s="44">
        <v>14.347022000000001</v>
      </c>
      <c r="AB8" s="44">
        <v>13.931018999999999</v>
      </c>
      <c r="AC8" s="45">
        <v>112.4</v>
      </c>
      <c r="AD8" s="32" t="s">
        <v>40</v>
      </c>
      <c r="AF8" s="15"/>
    </row>
    <row r="9" spans="2:32" ht="15" customHeight="1">
      <c r="B9" s="51"/>
      <c r="C9" s="34"/>
      <c r="D9" s="52" t="s">
        <v>30</v>
      </c>
      <c r="E9" s="53">
        <v>7.8</v>
      </c>
      <c r="F9" s="47">
        <f>ROUND((F8-E8)/E8*100,1)</f>
        <v>5.6</v>
      </c>
      <c r="G9" s="47">
        <f t="shared" ref="G9:AC9" si="2">ROUND((G8-F8)/F8*100,1)</f>
        <v>-3.2</v>
      </c>
      <c r="H9" s="47">
        <f t="shared" si="2"/>
        <v>-5.5</v>
      </c>
      <c r="I9" s="47">
        <f t="shared" si="2"/>
        <v>-2</v>
      </c>
      <c r="J9" s="47">
        <f t="shared" si="2"/>
        <v>-1.4</v>
      </c>
      <c r="K9" s="47">
        <f t="shared" si="2"/>
        <v>1.2</v>
      </c>
      <c r="L9" s="47">
        <f t="shared" si="2"/>
        <v>4.2</v>
      </c>
      <c r="M9" s="47">
        <f t="shared" si="2"/>
        <v>-5.3</v>
      </c>
      <c r="N9" s="47">
        <f t="shared" si="2"/>
        <v>-5.7</v>
      </c>
      <c r="O9" s="47">
        <f t="shared" si="2"/>
        <v>3.6</v>
      </c>
      <c r="P9" s="47">
        <f t="shared" si="2"/>
        <v>-6.7</v>
      </c>
      <c r="Q9" s="47">
        <f t="shared" si="2"/>
        <v>-5</v>
      </c>
      <c r="R9" s="47">
        <f t="shared" si="2"/>
        <v>-0.9</v>
      </c>
      <c r="S9" s="47">
        <f t="shared" si="2"/>
        <v>4.9000000000000004</v>
      </c>
      <c r="T9" s="47">
        <f t="shared" si="2"/>
        <v>4.0999999999999996</v>
      </c>
      <c r="U9" s="47">
        <f t="shared" si="2"/>
        <v>7.3</v>
      </c>
      <c r="V9" s="47">
        <f t="shared" si="2"/>
        <v>9.1999999999999993</v>
      </c>
      <c r="W9" s="47">
        <f t="shared" si="2"/>
        <v>4.5999999999999996</v>
      </c>
      <c r="X9" s="47">
        <f t="shared" si="2"/>
        <v>-18.7</v>
      </c>
      <c r="Y9" s="47">
        <f t="shared" si="2"/>
        <v>5.7</v>
      </c>
      <c r="Z9" s="47">
        <f t="shared" si="2"/>
        <v>1.2</v>
      </c>
      <c r="AA9" s="47">
        <f t="shared" si="2"/>
        <v>-0.1</v>
      </c>
      <c r="AB9" s="47">
        <f t="shared" si="2"/>
        <v>-2.9</v>
      </c>
      <c r="AC9" s="47">
        <f t="shared" si="2"/>
        <v>706.8</v>
      </c>
      <c r="AD9" s="54" t="s">
        <v>41</v>
      </c>
      <c r="AF9" s="15"/>
    </row>
    <row r="10" spans="2:32" ht="15" customHeight="1">
      <c r="B10" s="33" t="s">
        <v>42</v>
      </c>
      <c r="C10" s="55" t="s">
        <v>43</v>
      </c>
      <c r="D10" s="39" t="s">
        <v>27</v>
      </c>
      <c r="E10" s="56" t="s">
        <v>44</v>
      </c>
      <c r="F10" s="56" t="s">
        <v>45</v>
      </c>
      <c r="G10" s="56" t="s">
        <v>46</v>
      </c>
      <c r="H10" s="56" t="s">
        <v>47</v>
      </c>
      <c r="I10" s="56" t="s">
        <v>48</v>
      </c>
      <c r="J10" s="56" t="s">
        <v>49</v>
      </c>
      <c r="K10" s="57" t="s">
        <v>50</v>
      </c>
      <c r="L10" s="57" t="s">
        <v>51</v>
      </c>
      <c r="M10" s="57" t="s">
        <v>52</v>
      </c>
      <c r="N10" s="57" t="s">
        <v>53</v>
      </c>
      <c r="O10" s="57" t="s">
        <v>50</v>
      </c>
      <c r="P10" s="57" t="s">
        <v>54</v>
      </c>
      <c r="Q10" s="58" t="s">
        <v>55</v>
      </c>
      <c r="R10" s="59" t="s">
        <v>56</v>
      </c>
      <c r="S10" s="58" t="s">
        <v>57</v>
      </c>
      <c r="T10" s="59" t="s">
        <v>58</v>
      </c>
      <c r="U10" s="59" t="s">
        <v>58</v>
      </c>
      <c r="V10" s="59" t="s">
        <v>59</v>
      </c>
      <c r="W10" s="59" t="s">
        <v>60</v>
      </c>
      <c r="X10" s="59" t="s">
        <v>56</v>
      </c>
      <c r="Y10" s="59" t="s">
        <v>61</v>
      </c>
      <c r="Z10" s="59" t="s">
        <v>62</v>
      </c>
      <c r="AA10" s="59" t="s">
        <v>62</v>
      </c>
      <c r="AB10" s="59" t="s">
        <v>63</v>
      </c>
      <c r="AC10" s="60" t="s">
        <v>64</v>
      </c>
      <c r="AD10" s="32" t="s">
        <v>65</v>
      </c>
      <c r="AF10" s="15"/>
    </row>
    <row r="11" spans="2:32" ht="15" customHeight="1">
      <c r="B11" s="33"/>
      <c r="C11" s="61" t="s">
        <v>66</v>
      </c>
      <c r="D11" s="52" t="s">
        <v>30</v>
      </c>
      <c r="E11" s="36" t="s">
        <v>31</v>
      </c>
      <c r="F11" s="37">
        <f>ROUND((F10-E10)/E10*100,1)</f>
        <v>3</v>
      </c>
      <c r="G11" s="37">
        <f t="shared" ref="G11:AC11" si="3">ROUND((G10-F10)/F10*100,1)</f>
        <v>1.8</v>
      </c>
      <c r="H11" s="37">
        <f t="shared" si="3"/>
        <v>1.2</v>
      </c>
      <c r="I11" s="37">
        <f t="shared" si="3"/>
        <v>0.7</v>
      </c>
      <c r="J11" s="37">
        <f t="shared" si="3"/>
        <v>-0.4</v>
      </c>
      <c r="K11" s="37">
        <f t="shared" si="3"/>
        <v>2.2000000000000002</v>
      </c>
      <c r="L11" s="37">
        <f t="shared" si="3"/>
        <v>1.6</v>
      </c>
      <c r="M11" s="37">
        <f t="shared" si="3"/>
        <v>0.9</v>
      </c>
      <c r="N11" s="37">
        <f t="shared" si="3"/>
        <v>-0.8</v>
      </c>
      <c r="O11" s="37">
        <f t="shared" si="3"/>
        <v>-1.7</v>
      </c>
      <c r="P11" s="37">
        <f t="shared" si="3"/>
        <v>-1.6</v>
      </c>
      <c r="Q11" s="37">
        <f t="shared" si="3"/>
        <v>-2.2000000000000002</v>
      </c>
      <c r="R11" s="37">
        <f t="shared" si="3"/>
        <v>-0.4</v>
      </c>
      <c r="S11" s="37">
        <f t="shared" si="3"/>
        <v>0.5</v>
      </c>
      <c r="T11" s="37">
        <f t="shared" si="3"/>
        <v>-0.3</v>
      </c>
      <c r="U11" s="37">
        <f t="shared" si="3"/>
        <v>0</v>
      </c>
      <c r="V11" s="37">
        <f t="shared" si="3"/>
        <v>-0.1</v>
      </c>
      <c r="W11" s="37">
        <f t="shared" si="3"/>
        <v>1</v>
      </c>
      <c r="X11" s="37">
        <f t="shared" si="3"/>
        <v>-1.1000000000000001</v>
      </c>
      <c r="Y11" s="37">
        <f t="shared" si="3"/>
        <v>-0.4</v>
      </c>
      <c r="Z11" s="37">
        <f t="shared" si="3"/>
        <v>-0.2</v>
      </c>
      <c r="AA11" s="37">
        <f t="shared" si="3"/>
        <v>0</v>
      </c>
      <c r="AB11" s="37">
        <f t="shared" si="3"/>
        <v>0.1</v>
      </c>
      <c r="AC11" s="62">
        <f t="shared" si="3"/>
        <v>2.4</v>
      </c>
      <c r="AD11" s="54" t="s">
        <v>67</v>
      </c>
    </row>
    <row r="12" spans="2:32" ht="15" customHeight="1">
      <c r="B12" s="33" t="s">
        <v>68</v>
      </c>
      <c r="C12" s="55" t="s">
        <v>69</v>
      </c>
      <c r="D12" s="39" t="s">
        <v>27</v>
      </c>
      <c r="E12" s="40">
        <v>107.7</v>
      </c>
      <c r="F12" s="40">
        <v>108.85833333333299</v>
      </c>
      <c r="G12" s="40">
        <v>107.841666666667</v>
      </c>
      <c r="H12" s="40">
        <v>106.191666666667</v>
      </c>
      <c r="I12" s="40">
        <v>104.425</v>
      </c>
      <c r="J12" s="40">
        <v>103.541666666667</v>
      </c>
      <c r="K12" s="63">
        <v>101.85</v>
      </c>
      <c r="L12" s="63">
        <v>102.52500000000001</v>
      </c>
      <c r="M12" s="63">
        <v>100.95</v>
      </c>
      <c r="N12" s="63">
        <v>99.525000000000006</v>
      </c>
      <c r="O12" s="63">
        <v>99.533333333333303</v>
      </c>
      <c r="P12" s="64">
        <v>97.258333333333297</v>
      </c>
      <c r="Q12" s="64">
        <v>95.258333333333297</v>
      </c>
      <c r="R12" s="44">
        <v>94.441666666666706</v>
      </c>
      <c r="S12" s="50">
        <v>95.641666666666694</v>
      </c>
      <c r="T12" s="44">
        <v>97.2083333333333</v>
      </c>
      <c r="U12" s="44">
        <v>99.3333333333333</v>
      </c>
      <c r="V12" s="44">
        <v>101.075</v>
      </c>
      <c r="W12" s="44">
        <v>105.683333333333</v>
      </c>
      <c r="X12" s="44">
        <v>100.133333333333</v>
      </c>
      <c r="Y12" s="44">
        <v>100.008333333333</v>
      </c>
      <c r="Z12" s="44">
        <v>101.48333333333299</v>
      </c>
      <c r="AA12" s="44">
        <v>100.591666666667</v>
      </c>
      <c r="AB12" s="44">
        <v>101.85833333333299</v>
      </c>
      <c r="AC12" s="65">
        <v>105.116666666667</v>
      </c>
      <c r="AD12" s="66" t="s">
        <v>70</v>
      </c>
    </row>
    <row r="13" spans="2:32" ht="15" customHeight="1">
      <c r="B13" s="51"/>
      <c r="C13" s="67" t="s">
        <v>71</v>
      </c>
      <c r="D13" s="52" t="s">
        <v>30</v>
      </c>
      <c r="E13" s="36" t="s">
        <v>31</v>
      </c>
      <c r="F13" s="47">
        <f>ROUND((F12-E12)/E12*100,1)</f>
        <v>1.1000000000000001</v>
      </c>
      <c r="G13" s="47">
        <f t="shared" ref="G13:AC13" si="4">ROUND((G12-F12)/F12*100,1)</f>
        <v>-0.9</v>
      </c>
      <c r="H13" s="47">
        <f t="shared" si="4"/>
        <v>-1.5</v>
      </c>
      <c r="I13" s="47">
        <f t="shared" si="4"/>
        <v>-1.7</v>
      </c>
      <c r="J13" s="47">
        <f t="shared" si="4"/>
        <v>-0.8</v>
      </c>
      <c r="K13" s="37">
        <f t="shared" si="4"/>
        <v>-1.6</v>
      </c>
      <c r="L13" s="37">
        <f t="shared" si="4"/>
        <v>0.7</v>
      </c>
      <c r="M13" s="37">
        <f t="shared" si="4"/>
        <v>-1.5</v>
      </c>
      <c r="N13" s="37">
        <f t="shared" si="4"/>
        <v>-1.4</v>
      </c>
      <c r="O13" s="37">
        <f t="shared" si="4"/>
        <v>0</v>
      </c>
      <c r="P13" s="37">
        <f t="shared" si="4"/>
        <v>-2.2999999999999998</v>
      </c>
      <c r="Q13" s="37">
        <f t="shared" si="4"/>
        <v>-2.1</v>
      </c>
      <c r="R13" s="37">
        <f t="shared" si="4"/>
        <v>-0.9</v>
      </c>
      <c r="S13" s="37">
        <f t="shared" si="4"/>
        <v>1.3</v>
      </c>
      <c r="T13" s="37">
        <f t="shared" si="4"/>
        <v>1.6</v>
      </c>
      <c r="U13" s="37">
        <f t="shared" si="4"/>
        <v>2.2000000000000002</v>
      </c>
      <c r="V13" s="37">
        <f t="shared" si="4"/>
        <v>1.8</v>
      </c>
      <c r="W13" s="37">
        <f t="shared" si="4"/>
        <v>4.5999999999999996</v>
      </c>
      <c r="X13" s="37">
        <f t="shared" si="4"/>
        <v>-5.3</v>
      </c>
      <c r="Y13" s="37">
        <f t="shared" si="4"/>
        <v>-0.1</v>
      </c>
      <c r="Z13" s="37">
        <f t="shared" si="4"/>
        <v>1.5</v>
      </c>
      <c r="AA13" s="37">
        <f t="shared" si="4"/>
        <v>-0.9</v>
      </c>
      <c r="AB13" s="37">
        <f t="shared" si="4"/>
        <v>1.3</v>
      </c>
      <c r="AC13" s="62">
        <f t="shared" si="4"/>
        <v>3.2</v>
      </c>
      <c r="AD13" s="54" t="s">
        <v>72</v>
      </c>
    </row>
    <row r="14" spans="2:32" ht="15" customHeight="1">
      <c r="B14" s="68"/>
      <c r="C14" s="69" t="s">
        <v>73</v>
      </c>
      <c r="D14" s="39" t="s">
        <v>74</v>
      </c>
      <c r="E14" s="70">
        <v>92</v>
      </c>
      <c r="F14" s="70">
        <v>96.5</v>
      </c>
      <c r="G14" s="70">
        <v>97.9</v>
      </c>
      <c r="H14" s="70">
        <v>96</v>
      </c>
      <c r="I14" s="70">
        <v>98.3</v>
      </c>
      <c r="J14" s="70">
        <v>101.5</v>
      </c>
      <c r="K14" s="71">
        <v>103.6</v>
      </c>
      <c r="L14" s="71">
        <v>105.8</v>
      </c>
      <c r="M14" s="71">
        <v>103</v>
      </c>
      <c r="N14" s="71">
        <v>99.4</v>
      </c>
      <c r="O14" s="71">
        <v>100</v>
      </c>
      <c r="P14" s="71">
        <v>104.14166666666665</v>
      </c>
      <c r="Q14" s="71">
        <v>98.916666666666671</v>
      </c>
      <c r="R14" s="72">
        <v>98.416666666666686</v>
      </c>
      <c r="S14" s="72">
        <v>99.133333333333326</v>
      </c>
      <c r="T14" s="72">
        <v>100.01666666666667</v>
      </c>
      <c r="U14" s="72">
        <v>101.28333333333335</v>
      </c>
      <c r="V14" s="72">
        <v>103.35833333333335</v>
      </c>
      <c r="W14" s="44">
        <v>106.1</v>
      </c>
      <c r="X14" s="44">
        <v>100</v>
      </c>
      <c r="Y14" s="44">
        <v>100</v>
      </c>
      <c r="Z14" s="43">
        <v>100</v>
      </c>
      <c r="AA14" s="43">
        <v>99.4</v>
      </c>
      <c r="AB14" s="43">
        <v>100.5</v>
      </c>
      <c r="AC14" s="73">
        <v>102.3</v>
      </c>
      <c r="AD14" s="74" t="s">
        <v>75</v>
      </c>
    </row>
    <row r="15" spans="2:32" ht="15" customHeight="1">
      <c r="B15" s="68"/>
      <c r="C15" s="34" t="s">
        <v>76</v>
      </c>
      <c r="D15" s="52" t="s">
        <v>30</v>
      </c>
      <c r="E15" s="75" t="s">
        <v>36</v>
      </c>
      <c r="F15" s="76">
        <f>ROUND((F14-E14)/E14*100,1)</f>
        <v>4.9000000000000004</v>
      </c>
      <c r="G15" s="76">
        <f t="shared" ref="G15:V15" si="5">ROUND((G14-F14)/F14*100,1)</f>
        <v>1.5</v>
      </c>
      <c r="H15" s="76">
        <f t="shared" si="5"/>
        <v>-1.9</v>
      </c>
      <c r="I15" s="76">
        <f t="shared" si="5"/>
        <v>2.4</v>
      </c>
      <c r="J15" s="76">
        <f t="shared" si="5"/>
        <v>3.3</v>
      </c>
      <c r="K15" s="76">
        <f t="shared" si="5"/>
        <v>2.1</v>
      </c>
      <c r="L15" s="76">
        <f t="shared" si="5"/>
        <v>2.1</v>
      </c>
      <c r="M15" s="76">
        <f t="shared" si="5"/>
        <v>-2.6</v>
      </c>
      <c r="N15" s="76">
        <f t="shared" si="5"/>
        <v>-3.5</v>
      </c>
      <c r="O15" s="76">
        <f t="shared" si="5"/>
        <v>0.6</v>
      </c>
      <c r="P15" s="76">
        <f t="shared" si="5"/>
        <v>4.0999999999999996</v>
      </c>
      <c r="Q15" s="76">
        <f t="shared" si="5"/>
        <v>-5</v>
      </c>
      <c r="R15" s="76">
        <f t="shared" si="5"/>
        <v>-0.5</v>
      </c>
      <c r="S15" s="76">
        <f t="shared" si="5"/>
        <v>0.7</v>
      </c>
      <c r="T15" s="76">
        <f t="shared" si="5"/>
        <v>0.9</v>
      </c>
      <c r="U15" s="76">
        <f t="shared" si="5"/>
        <v>1.3</v>
      </c>
      <c r="V15" s="76">
        <f t="shared" si="5"/>
        <v>2</v>
      </c>
      <c r="W15" s="37"/>
      <c r="X15" s="37">
        <f t="shared" ref="X15:AA15" si="6">ROUND((X14-W14)/W14*100,1)</f>
        <v>-5.7</v>
      </c>
      <c r="Y15" s="37">
        <f t="shared" si="6"/>
        <v>0</v>
      </c>
      <c r="Z15" s="37">
        <f t="shared" si="6"/>
        <v>0</v>
      </c>
      <c r="AA15" s="37">
        <f t="shared" si="6"/>
        <v>-0.6</v>
      </c>
      <c r="AB15" s="37">
        <f>ROUND((AB14-AA14)/AA14*100,1)</f>
        <v>1.1000000000000001</v>
      </c>
      <c r="AC15" s="77">
        <f>ROUND((AC14-AB14)/AB14*100,1)</f>
        <v>1.8</v>
      </c>
      <c r="AD15" s="78" t="s">
        <v>77</v>
      </c>
    </row>
    <row r="16" spans="2:32" ht="15" customHeight="1">
      <c r="B16" s="68" t="s">
        <v>78</v>
      </c>
      <c r="C16" s="79" t="s">
        <v>79</v>
      </c>
      <c r="D16" s="80" t="s">
        <v>80</v>
      </c>
      <c r="E16" s="70">
        <v>98.5</v>
      </c>
      <c r="F16" s="70">
        <v>100.3</v>
      </c>
      <c r="G16" s="70">
        <v>100.1</v>
      </c>
      <c r="H16" s="70">
        <v>97.1</v>
      </c>
      <c r="I16" s="70">
        <v>98.9</v>
      </c>
      <c r="J16" s="70">
        <v>103</v>
      </c>
      <c r="K16" s="81">
        <v>103.4</v>
      </c>
      <c r="L16" s="81">
        <v>103.5</v>
      </c>
      <c r="M16" s="81">
        <v>99.8</v>
      </c>
      <c r="N16" s="81">
        <v>97.2</v>
      </c>
      <c r="O16" s="81">
        <v>100</v>
      </c>
      <c r="P16" s="81">
        <v>102.03333333333335</v>
      </c>
      <c r="Q16" s="81">
        <v>97.77500000000002</v>
      </c>
      <c r="R16" s="82">
        <v>97.383333333333326</v>
      </c>
      <c r="S16" s="82">
        <v>98.191666666666663</v>
      </c>
      <c r="T16" s="82">
        <v>100.02499999999999</v>
      </c>
      <c r="U16" s="82">
        <v>100.83333333333333</v>
      </c>
      <c r="V16" s="82">
        <v>102.925</v>
      </c>
      <c r="W16" s="83">
        <v>104</v>
      </c>
      <c r="X16" s="83">
        <v>99.4</v>
      </c>
      <c r="Y16" s="84">
        <v>100</v>
      </c>
      <c r="Z16" s="84">
        <v>100.5</v>
      </c>
      <c r="AA16" s="84">
        <v>100.1</v>
      </c>
      <c r="AB16" s="84">
        <v>101</v>
      </c>
      <c r="AC16" s="85">
        <v>99.7</v>
      </c>
      <c r="AD16" s="86" t="s">
        <v>81</v>
      </c>
    </row>
    <row r="17" spans="2:30" ht="15" customHeight="1">
      <c r="B17" s="68"/>
      <c r="C17" s="34" t="s">
        <v>82</v>
      </c>
      <c r="D17" s="52" t="s">
        <v>30</v>
      </c>
      <c r="E17" s="75" t="s">
        <v>31</v>
      </c>
      <c r="F17" s="76">
        <f>ROUND((F16-E16)/E16*100,1)</f>
        <v>1.8</v>
      </c>
      <c r="G17" s="76">
        <f t="shared" ref="G17:V17" si="7">ROUND((G16-F16)/F16*100,1)</f>
        <v>-0.2</v>
      </c>
      <c r="H17" s="76">
        <f t="shared" si="7"/>
        <v>-3</v>
      </c>
      <c r="I17" s="76">
        <f t="shared" si="7"/>
        <v>1.9</v>
      </c>
      <c r="J17" s="76">
        <f t="shared" si="7"/>
        <v>4.0999999999999996</v>
      </c>
      <c r="K17" s="76">
        <f t="shared" si="7"/>
        <v>0.4</v>
      </c>
      <c r="L17" s="76">
        <f t="shared" si="7"/>
        <v>0.1</v>
      </c>
      <c r="M17" s="76">
        <f t="shared" si="7"/>
        <v>-3.6</v>
      </c>
      <c r="N17" s="76">
        <f t="shared" si="7"/>
        <v>-2.6</v>
      </c>
      <c r="O17" s="76">
        <f t="shared" si="7"/>
        <v>2.9</v>
      </c>
      <c r="P17" s="76">
        <f t="shared" si="7"/>
        <v>2</v>
      </c>
      <c r="Q17" s="76">
        <f t="shared" si="7"/>
        <v>-4.2</v>
      </c>
      <c r="R17" s="76">
        <f t="shared" si="7"/>
        <v>-0.4</v>
      </c>
      <c r="S17" s="76">
        <f t="shared" si="7"/>
        <v>0.8</v>
      </c>
      <c r="T17" s="76">
        <f t="shared" si="7"/>
        <v>1.9</v>
      </c>
      <c r="U17" s="76">
        <f t="shared" si="7"/>
        <v>0.8</v>
      </c>
      <c r="V17" s="76">
        <f t="shared" si="7"/>
        <v>2.1</v>
      </c>
      <c r="W17" s="37" t="s">
        <v>83</v>
      </c>
      <c r="X17" s="37">
        <f t="shared" ref="X17:AC17" si="8">ROUND((X16-W16)/W16*100,1)</f>
        <v>-4.4000000000000004</v>
      </c>
      <c r="Y17" s="87">
        <f t="shared" si="8"/>
        <v>0.6</v>
      </c>
      <c r="Z17" s="87">
        <f t="shared" si="8"/>
        <v>0.5</v>
      </c>
      <c r="AA17" s="87">
        <f t="shared" si="8"/>
        <v>-0.4</v>
      </c>
      <c r="AB17" s="87">
        <f t="shared" si="8"/>
        <v>0.9</v>
      </c>
      <c r="AC17" s="77">
        <f t="shared" si="8"/>
        <v>-1.3</v>
      </c>
      <c r="AD17" s="32" t="s">
        <v>84</v>
      </c>
    </row>
    <row r="18" spans="2:30" ht="15" customHeight="1">
      <c r="B18" s="68" t="s">
        <v>85</v>
      </c>
      <c r="C18" s="88" t="s">
        <v>86</v>
      </c>
      <c r="D18" s="39" t="s">
        <v>74</v>
      </c>
      <c r="E18" s="89">
        <v>155.1</v>
      </c>
      <c r="F18" s="89">
        <v>147.19999999999999</v>
      </c>
      <c r="G18" s="89">
        <v>128.19999999999999</v>
      </c>
      <c r="H18" s="89">
        <v>105.1</v>
      </c>
      <c r="I18" s="89">
        <v>99.2</v>
      </c>
      <c r="J18" s="89">
        <v>100.5</v>
      </c>
      <c r="K18" s="71">
        <v>110.8</v>
      </c>
      <c r="L18" s="71">
        <v>112.5</v>
      </c>
      <c r="M18" s="71">
        <v>100.2</v>
      </c>
      <c r="N18" s="71">
        <v>98.2</v>
      </c>
      <c r="O18" s="71">
        <v>100</v>
      </c>
      <c r="P18" s="71">
        <v>96.508333333333326</v>
      </c>
      <c r="Q18" s="71">
        <v>85.199999999999989</v>
      </c>
      <c r="R18" s="72">
        <v>89.241666666666674</v>
      </c>
      <c r="S18" s="72">
        <v>96.141666666666652</v>
      </c>
      <c r="T18" s="72">
        <v>100.00833333333333</v>
      </c>
      <c r="U18" s="72">
        <v>103.70833333333333</v>
      </c>
      <c r="V18" s="72">
        <v>108.03333333333335</v>
      </c>
      <c r="W18" s="43">
        <v>110.1</v>
      </c>
      <c r="X18" s="43">
        <v>94.4</v>
      </c>
      <c r="Y18" s="43">
        <v>100</v>
      </c>
      <c r="Z18" s="43">
        <v>98.5</v>
      </c>
      <c r="AA18" s="43">
        <v>94.3</v>
      </c>
      <c r="AB18" s="43">
        <v>95.4</v>
      </c>
      <c r="AC18" s="73">
        <v>99.8</v>
      </c>
      <c r="AD18" s="86" t="s">
        <v>87</v>
      </c>
    </row>
    <row r="19" spans="2:30" ht="15" customHeight="1">
      <c r="B19" s="68"/>
      <c r="C19" s="34" t="s">
        <v>88</v>
      </c>
      <c r="D19" s="52" t="s">
        <v>30</v>
      </c>
      <c r="E19" s="75" t="s">
        <v>31</v>
      </c>
      <c r="F19" s="76">
        <f>ROUND((F18-E18)/E18*100,1)</f>
        <v>-5.0999999999999996</v>
      </c>
      <c r="G19" s="76">
        <f t="shared" ref="G19:V19" si="9">ROUND((G18-F18)/F18*100,1)</f>
        <v>-12.9</v>
      </c>
      <c r="H19" s="76">
        <f t="shared" si="9"/>
        <v>-18</v>
      </c>
      <c r="I19" s="76">
        <f t="shared" si="9"/>
        <v>-5.6</v>
      </c>
      <c r="J19" s="76">
        <f t="shared" si="9"/>
        <v>1.3</v>
      </c>
      <c r="K19" s="76">
        <f t="shared" si="9"/>
        <v>10.199999999999999</v>
      </c>
      <c r="L19" s="76">
        <f t="shared" si="9"/>
        <v>1.5</v>
      </c>
      <c r="M19" s="76">
        <f t="shared" si="9"/>
        <v>-10.9</v>
      </c>
      <c r="N19" s="76">
        <f t="shared" si="9"/>
        <v>-2</v>
      </c>
      <c r="O19" s="76">
        <f t="shared" si="9"/>
        <v>1.8</v>
      </c>
      <c r="P19" s="76">
        <f t="shared" si="9"/>
        <v>-3.5</v>
      </c>
      <c r="Q19" s="76">
        <f t="shared" si="9"/>
        <v>-11.7</v>
      </c>
      <c r="R19" s="76">
        <f t="shared" si="9"/>
        <v>4.7</v>
      </c>
      <c r="S19" s="76">
        <f t="shared" si="9"/>
        <v>7.7</v>
      </c>
      <c r="T19" s="76">
        <f t="shared" si="9"/>
        <v>4</v>
      </c>
      <c r="U19" s="76">
        <f t="shared" si="9"/>
        <v>3.7</v>
      </c>
      <c r="V19" s="76">
        <f t="shared" si="9"/>
        <v>4.2</v>
      </c>
      <c r="W19" s="37"/>
      <c r="X19" s="37">
        <f t="shared" ref="X19:AC19" si="10">ROUND((X18-W18)/W18*100,1)</f>
        <v>-14.3</v>
      </c>
      <c r="Y19" s="37">
        <f t="shared" si="10"/>
        <v>5.9</v>
      </c>
      <c r="Z19" s="37">
        <f t="shared" si="10"/>
        <v>-1.5</v>
      </c>
      <c r="AA19" s="37">
        <f t="shared" si="10"/>
        <v>-4.3</v>
      </c>
      <c r="AB19" s="37">
        <f t="shared" si="10"/>
        <v>1.2</v>
      </c>
      <c r="AC19" s="77">
        <f t="shared" si="10"/>
        <v>4.5999999999999996</v>
      </c>
      <c r="AD19" s="32"/>
    </row>
    <row r="20" spans="2:30" ht="15" customHeight="1">
      <c r="B20" s="68" t="s">
        <v>89</v>
      </c>
      <c r="C20" s="38" t="s">
        <v>90</v>
      </c>
      <c r="D20" s="39" t="s">
        <v>80</v>
      </c>
      <c r="E20" s="89">
        <v>95.507692307692338</v>
      </c>
      <c r="F20" s="89">
        <v>98.107692307692318</v>
      </c>
      <c r="G20" s="89">
        <v>99.723076923076917</v>
      </c>
      <c r="H20" s="89">
        <v>99.192307692307679</v>
      </c>
      <c r="I20" s="89">
        <v>96.707692307692326</v>
      </c>
      <c r="J20" s="89">
        <v>94.192307692307693</v>
      </c>
      <c r="K20" s="71">
        <v>91.946153846153848</v>
      </c>
      <c r="L20" s="71">
        <v>91.530769230769224</v>
      </c>
      <c r="M20" s="71">
        <v>90.953846153846143</v>
      </c>
      <c r="N20" s="71">
        <v>90.707692307692312</v>
      </c>
      <c r="O20" s="71">
        <v>90.746153846153874</v>
      </c>
      <c r="P20" s="71">
        <v>88.55384615384618</v>
      </c>
      <c r="Q20" s="71">
        <v>87.238461538461536</v>
      </c>
      <c r="R20" s="72">
        <v>84.83846153846153</v>
      </c>
      <c r="S20" s="72">
        <v>85.061538461538461</v>
      </c>
      <c r="T20" s="72">
        <v>85.184615384615398</v>
      </c>
      <c r="U20" s="72">
        <v>85.192307692307693</v>
      </c>
      <c r="V20" s="72">
        <v>87.83846153846153</v>
      </c>
      <c r="W20" s="90">
        <v>98.4</v>
      </c>
      <c r="X20" s="90">
        <v>100.2</v>
      </c>
      <c r="Y20" s="90">
        <v>100</v>
      </c>
      <c r="Z20" s="43">
        <v>100.5</v>
      </c>
      <c r="AA20" s="43">
        <v>99.7</v>
      </c>
      <c r="AB20" s="43">
        <v>99.3</v>
      </c>
      <c r="AC20" s="73">
        <v>99.3</v>
      </c>
      <c r="AD20" s="86"/>
    </row>
    <row r="21" spans="2:30" ht="15" customHeight="1">
      <c r="B21" s="68" t="s">
        <v>91</v>
      </c>
      <c r="C21" s="34"/>
      <c r="D21" s="52" t="s">
        <v>30</v>
      </c>
      <c r="E21" s="75" t="s">
        <v>92</v>
      </c>
      <c r="F21" s="76">
        <f>ROUND((F20-E20)/E20*100,1)</f>
        <v>2.7</v>
      </c>
      <c r="G21" s="76">
        <f t="shared" ref="G21:V21" si="11">ROUND((G20-F20)/F20*100,1)</f>
        <v>1.6</v>
      </c>
      <c r="H21" s="76">
        <f t="shared" si="11"/>
        <v>-0.5</v>
      </c>
      <c r="I21" s="76">
        <f t="shared" si="11"/>
        <v>-2.5</v>
      </c>
      <c r="J21" s="76">
        <f t="shared" si="11"/>
        <v>-2.6</v>
      </c>
      <c r="K21" s="76">
        <f t="shared" si="11"/>
        <v>-2.4</v>
      </c>
      <c r="L21" s="76">
        <f t="shared" si="11"/>
        <v>-0.5</v>
      </c>
      <c r="M21" s="76">
        <f t="shared" si="11"/>
        <v>-0.6</v>
      </c>
      <c r="N21" s="76">
        <f t="shared" si="11"/>
        <v>-0.3</v>
      </c>
      <c r="O21" s="76">
        <f t="shared" si="11"/>
        <v>0</v>
      </c>
      <c r="P21" s="76">
        <f t="shared" si="11"/>
        <v>-2.4</v>
      </c>
      <c r="Q21" s="76">
        <f t="shared" si="11"/>
        <v>-1.5</v>
      </c>
      <c r="R21" s="76">
        <f t="shared" si="11"/>
        <v>-2.8</v>
      </c>
      <c r="S21" s="76">
        <f t="shared" si="11"/>
        <v>0.3</v>
      </c>
      <c r="T21" s="76">
        <f t="shared" si="11"/>
        <v>0.1</v>
      </c>
      <c r="U21" s="76">
        <f t="shared" si="11"/>
        <v>0</v>
      </c>
      <c r="V21" s="76">
        <f t="shared" si="11"/>
        <v>3.1</v>
      </c>
      <c r="W21" s="37"/>
      <c r="X21" s="37">
        <f t="shared" ref="X21:AC21" si="12">ROUND((X20-W20)/W20*100,1)</f>
        <v>1.8</v>
      </c>
      <c r="Y21" s="37">
        <f t="shared" si="12"/>
        <v>-0.2</v>
      </c>
      <c r="Z21" s="37">
        <f t="shared" si="12"/>
        <v>0.5</v>
      </c>
      <c r="AA21" s="37">
        <f t="shared" si="12"/>
        <v>-0.8</v>
      </c>
      <c r="AB21" s="37">
        <f t="shared" si="12"/>
        <v>-0.4</v>
      </c>
      <c r="AC21" s="77">
        <f t="shared" si="12"/>
        <v>0</v>
      </c>
      <c r="AD21" s="54"/>
    </row>
    <row r="22" spans="2:30" ht="15" customHeight="1">
      <c r="B22" s="68"/>
      <c r="C22" s="91" t="s">
        <v>93</v>
      </c>
      <c r="D22" s="92" t="s">
        <v>94</v>
      </c>
      <c r="E22" s="93">
        <v>1.82</v>
      </c>
      <c r="F22" s="93">
        <v>1.74</v>
      </c>
      <c r="G22" s="93">
        <v>1.25</v>
      </c>
      <c r="H22" s="93">
        <v>0.91</v>
      </c>
      <c r="I22" s="93">
        <v>0.8</v>
      </c>
      <c r="J22" s="93">
        <v>0.92</v>
      </c>
      <c r="K22" s="94">
        <v>1.0900000000000001</v>
      </c>
      <c r="L22" s="94">
        <v>1</v>
      </c>
      <c r="M22" s="94">
        <v>0.69</v>
      </c>
      <c r="N22" s="95">
        <v>0.65</v>
      </c>
      <c r="O22" s="95">
        <v>0.78</v>
      </c>
      <c r="P22" s="95">
        <v>0.78</v>
      </c>
      <c r="Q22" s="96">
        <v>0.71</v>
      </c>
      <c r="R22" s="97">
        <v>0.86</v>
      </c>
      <c r="S22" s="97">
        <v>1.08</v>
      </c>
      <c r="T22" s="97">
        <v>1.29</v>
      </c>
      <c r="U22" s="97">
        <v>1.39</v>
      </c>
      <c r="V22" s="97">
        <v>1.37</v>
      </c>
      <c r="W22" s="97">
        <v>1.1399999999999999</v>
      </c>
      <c r="X22" s="97">
        <v>0.78</v>
      </c>
      <c r="Y22" s="97">
        <v>0.86</v>
      </c>
      <c r="Z22" s="97">
        <v>0.97</v>
      </c>
      <c r="AA22" s="97">
        <v>1.1200000000000001</v>
      </c>
      <c r="AB22" s="97">
        <v>1.21</v>
      </c>
      <c r="AC22" s="98">
        <v>1.37</v>
      </c>
      <c r="AD22" s="99"/>
    </row>
    <row r="23" spans="2:30" ht="15" customHeight="1">
      <c r="B23" s="68" t="s">
        <v>95</v>
      </c>
      <c r="C23" s="91" t="s">
        <v>96</v>
      </c>
      <c r="D23" s="92" t="s">
        <v>94</v>
      </c>
      <c r="E23" s="93">
        <v>1.0900000000000001</v>
      </c>
      <c r="F23" s="93">
        <v>1.06</v>
      </c>
      <c r="G23" s="93">
        <v>0.78</v>
      </c>
      <c r="H23" s="93">
        <v>0.54</v>
      </c>
      <c r="I23" s="93">
        <v>0.45</v>
      </c>
      <c r="J23" s="93">
        <v>0.48</v>
      </c>
      <c r="K23" s="94">
        <v>0.61</v>
      </c>
      <c r="L23" s="94">
        <v>0.57999999999999996</v>
      </c>
      <c r="M23" s="94">
        <v>0.39</v>
      </c>
      <c r="N23" s="95">
        <v>0.35</v>
      </c>
      <c r="O23" s="95">
        <v>0.44</v>
      </c>
      <c r="P23" s="95">
        <v>0.45</v>
      </c>
      <c r="Q23" s="95">
        <v>0.42</v>
      </c>
      <c r="R23" s="100">
        <v>0.51</v>
      </c>
      <c r="S23" s="100">
        <v>0.69</v>
      </c>
      <c r="T23" s="100">
        <v>0.83</v>
      </c>
      <c r="U23" s="100">
        <v>0.94</v>
      </c>
      <c r="V23" s="100">
        <v>0.94</v>
      </c>
      <c r="W23" s="100">
        <v>0.78</v>
      </c>
      <c r="X23" s="100">
        <v>0.47</v>
      </c>
      <c r="Y23" s="100">
        <v>0.49</v>
      </c>
      <c r="Z23" s="100">
        <v>0.59</v>
      </c>
      <c r="AA23" s="100">
        <v>0.68</v>
      </c>
      <c r="AB23" s="100">
        <v>0.75</v>
      </c>
      <c r="AC23" s="101">
        <v>0.88</v>
      </c>
      <c r="AD23" s="78" t="s">
        <v>97</v>
      </c>
    </row>
    <row r="24" spans="2:30" ht="15" customHeight="1">
      <c r="B24" s="68"/>
      <c r="C24" s="88" t="s">
        <v>98</v>
      </c>
      <c r="D24" s="102" t="s">
        <v>99</v>
      </c>
      <c r="E24" s="53">
        <v>3.3</v>
      </c>
      <c r="F24" s="103" t="s">
        <v>31</v>
      </c>
      <c r="G24" s="103" t="s">
        <v>31</v>
      </c>
      <c r="H24" s="103" t="s">
        <v>31</v>
      </c>
      <c r="I24" s="103" t="s">
        <v>31</v>
      </c>
      <c r="J24" s="53">
        <v>5.0999999999999996</v>
      </c>
      <c r="K24" s="103" t="s">
        <v>31</v>
      </c>
      <c r="L24" s="104">
        <v>3.7</v>
      </c>
      <c r="M24" s="104">
        <v>4.7</v>
      </c>
      <c r="N24" s="104">
        <v>5.8</v>
      </c>
      <c r="O24" s="104">
        <v>5.9</v>
      </c>
      <c r="P24" s="104">
        <v>6.3</v>
      </c>
      <c r="Q24" s="105">
        <v>6.8</v>
      </c>
      <c r="R24" s="90">
        <v>6.4</v>
      </c>
      <c r="S24" s="90">
        <v>5.5</v>
      </c>
      <c r="T24" s="90">
        <v>5</v>
      </c>
      <c r="U24" s="90">
        <v>4.5999999999999996</v>
      </c>
      <c r="V24" s="90">
        <v>4</v>
      </c>
      <c r="W24" s="90">
        <v>4.2</v>
      </c>
      <c r="X24" s="90">
        <v>5.2</v>
      </c>
      <c r="Y24" s="106">
        <v>5.3</v>
      </c>
      <c r="Z24" s="106">
        <v>4.5999999999999996</v>
      </c>
      <c r="AA24" s="106">
        <v>4.5999999999999996</v>
      </c>
      <c r="AB24" s="106">
        <v>4</v>
      </c>
      <c r="AC24" s="107">
        <v>3.9</v>
      </c>
      <c r="AD24" s="108" t="s">
        <v>100</v>
      </c>
    </row>
    <row r="25" spans="2:30" ht="20.25" hidden="1" customHeight="1">
      <c r="B25" s="68"/>
      <c r="C25" s="91" t="s">
        <v>101</v>
      </c>
      <c r="D25" s="109" t="s">
        <v>102</v>
      </c>
      <c r="E25" s="93">
        <v>3.67</v>
      </c>
      <c r="F25" s="93">
        <v>3.71</v>
      </c>
      <c r="G25" s="93">
        <v>2.87</v>
      </c>
      <c r="H25" s="93">
        <v>1.92</v>
      </c>
      <c r="I25" s="93">
        <v>1.18</v>
      </c>
      <c r="J25" s="93">
        <v>0.9</v>
      </c>
      <c r="K25" s="110">
        <v>0.95</v>
      </c>
      <c r="L25" s="110">
        <v>1.02</v>
      </c>
      <c r="M25" s="110">
        <v>0.76</v>
      </c>
      <c r="N25" s="110">
        <v>0.28000000000000003</v>
      </c>
      <c r="O25" s="110">
        <v>0.12</v>
      </c>
      <c r="P25" s="110">
        <v>0.08</v>
      </c>
      <c r="Q25" s="111">
        <v>-2.0299999999999998</v>
      </c>
      <c r="R25" s="112"/>
      <c r="S25" s="112"/>
      <c r="T25" s="112"/>
      <c r="U25" s="112"/>
      <c r="V25" s="112"/>
      <c r="W25" s="112"/>
      <c r="X25" s="112"/>
      <c r="Y25" s="112"/>
      <c r="Z25" s="112"/>
      <c r="AA25" s="112"/>
      <c r="AB25" s="112"/>
      <c r="AC25" s="113"/>
      <c r="AD25" s="114" t="s">
        <v>103</v>
      </c>
    </row>
    <row r="26" spans="2:30" ht="20.25" hidden="1" customHeight="1">
      <c r="B26" s="68"/>
      <c r="C26" s="34" t="s">
        <v>104</v>
      </c>
      <c r="D26" s="115" t="s">
        <v>102</v>
      </c>
      <c r="E26" s="116">
        <v>5.72</v>
      </c>
      <c r="F26" s="116">
        <v>5.56</v>
      </c>
      <c r="G26" s="116">
        <v>4.9800000000000004</v>
      </c>
      <c r="H26" s="116">
        <v>3.86</v>
      </c>
      <c r="I26" s="116">
        <v>3.01</v>
      </c>
      <c r="J26" s="116">
        <v>2.4900000000000002</v>
      </c>
      <c r="K26" s="117">
        <v>2.64</v>
      </c>
      <c r="L26" s="117">
        <v>2.66</v>
      </c>
      <c r="M26" s="117">
        <v>2.4</v>
      </c>
      <c r="N26" s="117">
        <v>1.84</v>
      </c>
      <c r="O26" s="117">
        <v>1.72</v>
      </c>
      <c r="P26" s="117">
        <v>1.66</v>
      </c>
      <c r="Q26" s="118">
        <v>1.42</v>
      </c>
      <c r="R26" s="119"/>
      <c r="S26" s="119"/>
      <c r="T26" s="119"/>
      <c r="U26" s="119"/>
      <c r="V26" s="119"/>
      <c r="W26" s="119"/>
      <c r="X26" s="119"/>
      <c r="Y26" s="119"/>
      <c r="Z26" s="119"/>
      <c r="AA26" s="119"/>
      <c r="AB26" s="119"/>
      <c r="AC26" s="120"/>
      <c r="AD26" s="114" t="s">
        <v>105</v>
      </c>
    </row>
    <row r="27" spans="2:30" ht="15" hidden="1" customHeight="1">
      <c r="B27" s="68"/>
      <c r="C27" s="38" t="s">
        <v>106</v>
      </c>
      <c r="D27" s="102" t="s">
        <v>102</v>
      </c>
      <c r="E27" s="53">
        <v>5</v>
      </c>
      <c r="F27" s="53">
        <v>9.1999999999999993</v>
      </c>
      <c r="G27" s="53">
        <v>0</v>
      </c>
      <c r="H27" s="53">
        <v>-1.9</v>
      </c>
      <c r="I27" s="53">
        <v>-1.1000000000000001</v>
      </c>
      <c r="J27" s="53">
        <v>1.7</v>
      </c>
      <c r="K27" s="121">
        <v>4.8</v>
      </c>
      <c r="L27" s="121">
        <v>3.8</v>
      </c>
      <c r="M27" s="121">
        <v>-4.0999999999999996</v>
      </c>
      <c r="N27" s="121">
        <v>-12.6</v>
      </c>
      <c r="O27" s="48">
        <v>12.5</v>
      </c>
      <c r="P27" s="48">
        <v>-4.8</v>
      </c>
      <c r="Q27" s="122"/>
      <c r="R27" s="123"/>
      <c r="S27" s="123"/>
      <c r="T27" s="123"/>
      <c r="U27" s="123"/>
      <c r="V27" s="123"/>
      <c r="W27" s="123"/>
      <c r="X27" s="123"/>
      <c r="Y27" s="123"/>
      <c r="Z27" s="123"/>
      <c r="AA27" s="123"/>
      <c r="AB27" s="123"/>
      <c r="AC27" s="124"/>
      <c r="AD27" s="114" t="s">
        <v>107</v>
      </c>
    </row>
    <row r="28" spans="2:30" ht="15" hidden="1" customHeight="1">
      <c r="B28" s="68"/>
      <c r="C28" s="34" t="s">
        <v>108</v>
      </c>
      <c r="D28" s="115" t="s">
        <v>102</v>
      </c>
      <c r="E28" s="125">
        <v>5.3</v>
      </c>
      <c r="F28" s="125">
        <v>4.9000000000000004</v>
      </c>
      <c r="G28" s="125">
        <v>0.7</v>
      </c>
      <c r="H28" s="125">
        <v>-1.8</v>
      </c>
      <c r="I28" s="125">
        <v>-1.6</v>
      </c>
      <c r="J28" s="125">
        <v>2.2999999999999998</v>
      </c>
      <c r="K28" s="126">
        <v>3.3</v>
      </c>
      <c r="L28" s="126">
        <v>2.7</v>
      </c>
      <c r="M28" s="126">
        <v>-4.3</v>
      </c>
      <c r="N28" s="126">
        <v>-6.6</v>
      </c>
      <c r="O28" s="48">
        <v>-2.2999999999999998</v>
      </c>
      <c r="P28" s="48">
        <v>-7.7</v>
      </c>
      <c r="Q28" s="127"/>
      <c r="R28" s="123"/>
      <c r="S28" s="123"/>
      <c r="T28" s="123"/>
      <c r="U28" s="123"/>
      <c r="V28" s="123"/>
      <c r="W28" s="123"/>
      <c r="X28" s="123"/>
      <c r="Y28" s="123"/>
      <c r="Z28" s="123"/>
      <c r="AA28" s="123"/>
      <c r="AB28" s="123"/>
      <c r="AC28" s="124"/>
      <c r="AD28" s="128"/>
    </row>
    <row r="29" spans="2:30" ht="15" customHeight="1">
      <c r="B29" s="129" t="s">
        <v>109</v>
      </c>
      <c r="C29" s="130" t="s">
        <v>110</v>
      </c>
      <c r="D29" s="131" t="s">
        <v>111</v>
      </c>
      <c r="E29" s="132">
        <v>178</v>
      </c>
      <c r="F29" s="132">
        <v>357</v>
      </c>
      <c r="G29" s="132">
        <v>511</v>
      </c>
      <c r="H29" s="132">
        <v>631</v>
      </c>
      <c r="I29" s="132">
        <v>663</v>
      </c>
      <c r="J29" s="132">
        <v>478</v>
      </c>
      <c r="K29" s="133">
        <v>482</v>
      </c>
      <c r="L29" s="133">
        <v>619</v>
      </c>
      <c r="M29" s="133">
        <v>785</v>
      </c>
      <c r="N29" s="133">
        <v>632</v>
      </c>
      <c r="O29" s="133">
        <v>755</v>
      </c>
      <c r="P29" s="133">
        <v>815</v>
      </c>
      <c r="Q29" s="134">
        <v>747</v>
      </c>
      <c r="R29" s="135">
        <v>678</v>
      </c>
      <c r="S29" s="135">
        <v>664</v>
      </c>
      <c r="T29" s="135">
        <v>649</v>
      </c>
      <c r="U29" s="135">
        <v>604</v>
      </c>
      <c r="V29" s="135">
        <v>711</v>
      </c>
      <c r="W29" s="135">
        <v>747</v>
      </c>
      <c r="X29" s="135">
        <v>751</v>
      </c>
      <c r="Y29" s="135">
        <v>730</v>
      </c>
      <c r="Z29" s="135">
        <v>626</v>
      </c>
      <c r="AA29" s="135">
        <v>623</v>
      </c>
      <c r="AB29" s="135">
        <v>536</v>
      </c>
      <c r="AC29" s="136">
        <v>517</v>
      </c>
      <c r="AD29" s="137" t="s">
        <v>112</v>
      </c>
    </row>
    <row r="30" spans="2:30" ht="15" customHeight="1">
      <c r="B30" s="138" t="s">
        <v>113</v>
      </c>
      <c r="C30" s="34"/>
      <c r="D30" s="115" t="s">
        <v>30</v>
      </c>
      <c r="E30" s="125">
        <v>-17.600000000000001</v>
      </c>
      <c r="F30" s="47">
        <f>ROUND((F29-E29)/E29*100,1)</f>
        <v>100.6</v>
      </c>
      <c r="G30" s="47">
        <f t="shared" ref="G30:AC30" si="13">ROUND((G29-F29)/F29*100,1)</f>
        <v>43.1</v>
      </c>
      <c r="H30" s="47">
        <f t="shared" si="13"/>
        <v>23.5</v>
      </c>
      <c r="I30" s="47">
        <f t="shared" si="13"/>
        <v>5.0999999999999996</v>
      </c>
      <c r="J30" s="47">
        <f t="shared" si="13"/>
        <v>-27.9</v>
      </c>
      <c r="K30" s="47">
        <f t="shared" si="13"/>
        <v>0.8</v>
      </c>
      <c r="L30" s="47">
        <f t="shared" si="13"/>
        <v>28.4</v>
      </c>
      <c r="M30" s="47">
        <f t="shared" si="13"/>
        <v>26.8</v>
      </c>
      <c r="N30" s="47">
        <f t="shared" si="13"/>
        <v>-19.5</v>
      </c>
      <c r="O30" s="47">
        <f t="shared" si="13"/>
        <v>19.5</v>
      </c>
      <c r="P30" s="47">
        <f t="shared" si="13"/>
        <v>7.9</v>
      </c>
      <c r="Q30" s="47">
        <f t="shared" si="13"/>
        <v>-8.3000000000000007</v>
      </c>
      <c r="R30" s="47">
        <f t="shared" si="13"/>
        <v>-9.1999999999999993</v>
      </c>
      <c r="S30" s="47">
        <f t="shared" si="13"/>
        <v>-2.1</v>
      </c>
      <c r="T30" s="47">
        <f t="shared" si="13"/>
        <v>-2.2999999999999998</v>
      </c>
      <c r="U30" s="47">
        <f t="shared" si="13"/>
        <v>-6.9</v>
      </c>
      <c r="V30" s="47">
        <f t="shared" si="13"/>
        <v>17.7</v>
      </c>
      <c r="W30" s="47">
        <f t="shared" si="13"/>
        <v>5.0999999999999996</v>
      </c>
      <c r="X30" s="47">
        <f t="shared" si="13"/>
        <v>0.5</v>
      </c>
      <c r="Y30" s="47">
        <f t="shared" si="13"/>
        <v>-2.8</v>
      </c>
      <c r="Z30" s="37">
        <f t="shared" si="13"/>
        <v>-14.2</v>
      </c>
      <c r="AA30" s="37">
        <f t="shared" si="13"/>
        <v>-0.5</v>
      </c>
      <c r="AB30" s="37">
        <f t="shared" si="13"/>
        <v>-14</v>
      </c>
      <c r="AC30" s="37">
        <f t="shared" si="13"/>
        <v>-3.5</v>
      </c>
      <c r="AD30" s="139"/>
    </row>
    <row r="31" spans="2:30" ht="15" customHeight="1">
      <c r="B31" s="68"/>
      <c r="C31" s="88" t="s">
        <v>114</v>
      </c>
      <c r="D31" s="39" t="s">
        <v>115</v>
      </c>
      <c r="E31" s="140">
        <v>3315.587</v>
      </c>
      <c r="F31" s="141">
        <v>3696.1280000000002</v>
      </c>
      <c r="G31" s="141">
        <v>3577.3020000000001</v>
      </c>
      <c r="H31" s="141">
        <v>3697.9760000000001</v>
      </c>
      <c r="I31" s="141">
        <v>3775.1770000000001</v>
      </c>
      <c r="J31" s="141">
        <v>4090.4090000000001</v>
      </c>
      <c r="K31" s="142">
        <v>4104.46</v>
      </c>
      <c r="L31" s="142">
        <v>4163.2039999999997</v>
      </c>
      <c r="M31" s="142">
        <v>4005.7779999999998</v>
      </c>
      <c r="N31" s="142">
        <v>3983.3780000000002</v>
      </c>
      <c r="O31" s="142">
        <v>3860.8919999999998</v>
      </c>
      <c r="P31" s="142">
        <v>3776.2910000000002</v>
      </c>
      <c r="Q31" s="143">
        <v>3535.0659999999998</v>
      </c>
      <c r="R31" s="144">
        <v>3549.4110000000001</v>
      </c>
      <c r="S31" s="144">
        <v>3287.2620000000002</v>
      </c>
      <c r="T31" s="144">
        <v>3118.748</v>
      </c>
      <c r="U31" s="144">
        <v>3179.2530000000002</v>
      </c>
      <c r="V31" s="144">
        <v>3053.8339999999998</v>
      </c>
      <c r="W31" s="144">
        <v>3483.2150000000001</v>
      </c>
      <c r="X31" s="144">
        <v>3405.52</v>
      </c>
      <c r="Y31" s="144">
        <v>3306.3969999999999</v>
      </c>
      <c r="Z31" s="145">
        <v>3268.3180000000002</v>
      </c>
      <c r="AA31" s="145">
        <v>3238.5219999999999</v>
      </c>
      <c r="AB31" s="145">
        <v>3204.578</v>
      </c>
      <c r="AC31" s="45">
        <v>3124.3719999999998</v>
      </c>
      <c r="AD31" s="32" t="s">
        <v>116</v>
      </c>
    </row>
    <row r="32" spans="2:30" ht="15" customHeight="1">
      <c r="B32" s="68" t="s">
        <v>117</v>
      </c>
      <c r="C32" s="34" t="s">
        <v>118</v>
      </c>
      <c r="D32" s="52" t="s">
        <v>30</v>
      </c>
      <c r="E32" s="36" t="s">
        <v>119</v>
      </c>
      <c r="F32" s="37">
        <f>ROUND((F31-E31)/E31*100,1)</f>
        <v>11.5</v>
      </c>
      <c r="G32" s="37">
        <f t="shared" ref="G32:AC32" si="14">ROUND((G31-F31)/F31*100,1)</f>
        <v>-3.2</v>
      </c>
      <c r="H32" s="37">
        <f t="shared" si="14"/>
        <v>3.4</v>
      </c>
      <c r="I32" s="37">
        <f t="shared" si="14"/>
        <v>2.1</v>
      </c>
      <c r="J32" s="37">
        <f t="shared" si="14"/>
        <v>8.4</v>
      </c>
      <c r="K32" s="37">
        <f t="shared" si="14"/>
        <v>0.3</v>
      </c>
      <c r="L32" s="37">
        <f t="shared" si="14"/>
        <v>1.4</v>
      </c>
      <c r="M32" s="37">
        <f t="shared" si="14"/>
        <v>-3.8</v>
      </c>
      <c r="N32" s="37">
        <f t="shared" si="14"/>
        <v>-0.6</v>
      </c>
      <c r="O32" s="37">
        <f t="shared" si="14"/>
        <v>-3.1</v>
      </c>
      <c r="P32" s="37">
        <f t="shared" si="14"/>
        <v>-2.2000000000000002</v>
      </c>
      <c r="Q32" s="37">
        <f t="shared" si="14"/>
        <v>-6.4</v>
      </c>
      <c r="R32" s="37">
        <f t="shared" si="14"/>
        <v>0.4</v>
      </c>
      <c r="S32" s="37">
        <f t="shared" si="14"/>
        <v>-7.4</v>
      </c>
      <c r="T32" s="37">
        <f t="shared" si="14"/>
        <v>-5.0999999999999996</v>
      </c>
      <c r="U32" s="37">
        <f t="shared" si="14"/>
        <v>1.9</v>
      </c>
      <c r="V32" s="37">
        <f t="shared" si="14"/>
        <v>-3.9</v>
      </c>
      <c r="W32" s="37">
        <f t="shared" si="14"/>
        <v>14.1</v>
      </c>
      <c r="X32" s="37">
        <f t="shared" si="14"/>
        <v>-2.2000000000000002</v>
      </c>
      <c r="Y32" s="37">
        <f t="shared" si="14"/>
        <v>-2.9</v>
      </c>
      <c r="Z32" s="37">
        <f t="shared" si="14"/>
        <v>-1.2</v>
      </c>
      <c r="AA32" s="37">
        <f t="shared" si="14"/>
        <v>-0.9</v>
      </c>
      <c r="AB32" s="37">
        <f t="shared" si="14"/>
        <v>-1</v>
      </c>
      <c r="AC32" s="37">
        <f t="shared" si="14"/>
        <v>-2.5</v>
      </c>
      <c r="AD32" s="146" t="s">
        <v>120</v>
      </c>
    </row>
    <row r="33" spans="2:30" ht="15" customHeight="1">
      <c r="B33" s="68" t="s">
        <v>121</v>
      </c>
      <c r="C33" s="88" t="s">
        <v>122</v>
      </c>
      <c r="D33" s="147" t="s">
        <v>123</v>
      </c>
      <c r="E33" s="53">
        <v>6.4530000000000003</v>
      </c>
      <c r="F33" s="53">
        <v>5.1810999999999998</v>
      </c>
      <c r="G33" s="53">
        <v>5.2220000000000004</v>
      </c>
      <c r="H33" s="53">
        <v>5.9165000000000001</v>
      </c>
      <c r="I33" s="53">
        <v>6.9513999999999996</v>
      </c>
      <c r="J33" s="53">
        <v>9.9295000000000009</v>
      </c>
      <c r="K33" s="48">
        <v>13.1465</v>
      </c>
      <c r="L33" s="48">
        <v>8.7843</v>
      </c>
      <c r="M33" s="48">
        <v>5.7572000000000001</v>
      </c>
      <c r="N33" s="48">
        <v>5.3665000000000003</v>
      </c>
      <c r="O33" s="48">
        <v>5.1635</v>
      </c>
      <c r="P33" s="48">
        <v>4.7987000000000002</v>
      </c>
      <c r="Q33" s="148">
        <v>4.3525</v>
      </c>
      <c r="R33" s="90">
        <v>4.226</v>
      </c>
      <c r="S33" s="90">
        <v>4.5787000000000004</v>
      </c>
      <c r="T33" s="90">
        <v>4.4428000000000001</v>
      </c>
      <c r="U33" s="90">
        <v>5.2645999999999997</v>
      </c>
      <c r="V33" s="90">
        <v>4.0486000000000004</v>
      </c>
      <c r="W33" s="90">
        <v>4.1449999999999996</v>
      </c>
      <c r="X33" s="90">
        <v>3.129</v>
      </c>
      <c r="Y33" s="90">
        <v>3.4756</v>
      </c>
      <c r="Z33" s="90">
        <v>3.2484999999999999</v>
      </c>
      <c r="AA33" s="90">
        <v>3.3694999999999999</v>
      </c>
      <c r="AB33" s="90">
        <v>3.6076000000000001</v>
      </c>
      <c r="AC33" s="45">
        <v>3.4321999999999999</v>
      </c>
      <c r="AD33" s="78" t="s">
        <v>124</v>
      </c>
    </row>
    <row r="34" spans="2:30" ht="15" customHeight="1">
      <c r="B34" s="68"/>
      <c r="C34" s="34"/>
      <c r="D34" s="52" t="s">
        <v>30</v>
      </c>
      <c r="E34" s="125">
        <v>-7</v>
      </c>
      <c r="F34" s="37">
        <f>ROUND((F33-E33)/E33*100,1)</f>
        <v>-19.7</v>
      </c>
      <c r="G34" s="37">
        <f t="shared" ref="G34:AC34" si="15">ROUND((G33-F33)/F33*100,1)</f>
        <v>0.8</v>
      </c>
      <c r="H34" s="37">
        <f t="shared" si="15"/>
        <v>13.3</v>
      </c>
      <c r="I34" s="37">
        <f t="shared" si="15"/>
        <v>17.5</v>
      </c>
      <c r="J34" s="37">
        <f t="shared" si="15"/>
        <v>42.8</v>
      </c>
      <c r="K34" s="37">
        <f t="shared" si="15"/>
        <v>32.4</v>
      </c>
      <c r="L34" s="37">
        <f t="shared" si="15"/>
        <v>-33.200000000000003</v>
      </c>
      <c r="M34" s="37">
        <f t="shared" si="15"/>
        <v>-34.5</v>
      </c>
      <c r="N34" s="37">
        <f t="shared" si="15"/>
        <v>-6.8</v>
      </c>
      <c r="O34" s="37">
        <f t="shared" si="15"/>
        <v>-3.8</v>
      </c>
      <c r="P34" s="37">
        <f t="shared" si="15"/>
        <v>-7.1</v>
      </c>
      <c r="Q34" s="37">
        <f t="shared" si="15"/>
        <v>-9.3000000000000007</v>
      </c>
      <c r="R34" s="37">
        <f t="shared" si="15"/>
        <v>-2.9</v>
      </c>
      <c r="S34" s="37">
        <f t="shared" si="15"/>
        <v>8.3000000000000007</v>
      </c>
      <c r="T34" s="37">
        <f t="shared" si="15"/>
        <v>-3</v>
      </c>
      <c r="U34" s="37">
        <f t="shared" si="15"/>
        <v>18.5</v>
      </c>
      <c r="V34" s="37">
        <f t="shared" si="15"/>
        <v>-23.1</v>
      </c>
      <c r="W34" s="37">
        <f t="shared" si="15"/>
        <v>2.4</v>
      </c>
      <c r="X34" s="37">
        <f t="shared" si="15"/>
        <v>-24.5</v>
      </c>
      <c r="Y34" s="37">
        <f t="shared" si="15"/>
        <v>11.1</v>
      </c>
      <c r="Z34" s="37">
        <f t="shared" si="15"/>
        <v>-6.5</v>
      </c>
      <c r="AA34" s="37">
        <f t="shared" si="15"/>
        <v>3.7</v>
      </c>
      <c r="AB34" s="37">
        <f t="shared" si="15"/>
        <v>7.1</v>
      </c>
      <c r="AC34" s="37">
        <f t="shared" si="15"/>
        <v>-4.9000000000000004</v>
      </c>
      <c r="AD34" s="86" t="s">
        <v>125</v>
      </c>
    </row>
    <row r="35" spans="2:30" ht="15" customHeight="1">
      <c r="B35" s="68" t="s">
        <v>126</v>
      </c>
      <c r="C35" s="38" t="s">
        <v>127</v>
      </c>
      <c r="D35" s="149" t="s">
        <v>128</v>
      </c>
      <c r="E35" s="47">
        <v>12.031969999999999</v>
      </c>
      <c r="F35" s="47">
        <v>10.398592000000001</v>
      </c>
      <c r="G35" s="47">
        <v>10.406827</v>
      </c>
      <c r="H35" s="47">
        <v>9.5843389999999999</v>
      </c>
      <c r="I35" s="47">
        <v>9.8717860000000002</v>
      </c>
      <c r="J35" s="47">
        <v>12.824833</v>
      </c>
      <c r="K35" s="48">
        <v>16.310371</v>
      </c>
      <c r="L35" s="48">
        <v>13.118252</v>
      </c>
      <c r="M35" s="48">
        <v>8.8773540000000004</v>
      </c>
      <c r="N35" s="48">
        <v>8.2570499999999996</v>
      </c>
      <c r="O35" s="48">
        <v>8.3334670000000006</v>
      </c>
      <c r="P35" s="48">
        <v>7.6411930000000003</v>
      </c>
      <c r="Q35" s="148">
        <v>6.9596220000000004</v>
      </c>
      <c r="R35" s="90">
        <v>6.9598380000000004</v>
      </c>
      <c r="S35" s="90">
        <v>7.8764380000000003</v>
      </c>
      <c r="T35" s="90">
        <v>7.6292989999999996</v>
      </c>
      <c r="U35" s="90">
        <v>8.1490810000000007</v>
      </c>
      <c r="V35" s="90">
        <v>7.3452859999999998</v>
      </c>
      <c r="W35" s="90">
        <v>6.7069749999999999</v>
      </c>
      <c r="X35" s="90">
        <v>4.5594520000000003</v>
      </c>
      <c r="Y35" s="90">
        <v>4.8345630000000002</v>
      </c>
      <c r="Z35" s="90">
        <v>4.9504039999999998</v>
      </c>
      <c r="AA35" s="90">
        <v>5.2535959999999999</v>
      </c>
      <c r="AB35" s="90">
        <v>5.2824159999999996</v>
      </c>
      <c r="AC35" s="45">
        <v>4.9377409999999999</v>
      </c>
      <c r="AD35" s="86"/>
    </row>
    <row r="36" spans="2:30" ht="15" customHeight="1">
      <c r="B36" s="68"/>
      <c r="C36" s="34"/>
      <c r="D36" s="52" t="s">
        <v>30</v>
      </c>
      <c r="E36" s="36" t="s">
        <v>119</v>
      </c>
      <c r="F36" s="37">
        <f>ROUND((F35-E35)/E35*100,1)</f>
        <v>-13.6</v>
      </c>
      <c r="G36" s="37">
        <f t="shared" ref="G36:AC36" si="16">ROUND((G35-F35)/F35*100,1)</f>
        <v>0.1</v>
      </c>
      <c r="H36" s="37">
        <f t="shared" si="16"/>
        <v>-7.9</v>
      </c>
      <c r="I36" s="37">
        <f t="shared" si="16"/>
        <v>3</v>
      </c>
      <c r="J36" s="37">
        <f t="shared" si="16"/>
        <v>29.9</v>
      </c>
      <c r="K36" s="37">
        <f t="shared" si="16"/>
        <v>27.2</v>
      </c>
      <c r="L36" s="37">
        <f t="shared" si="16"/>
        <v>-19.600000000000001</v>
      </c>
      <c r="M36" s="37">
        <f t="shared" si="16"/>
        <v>-32.299999999999997</v>
      </c>
      <c r="N36" s="37">
        <f t="shared" si="16"/>
        <v>-7</v>
      </c>
      <c r="O36" s="37">
        <f t="shared" si="16"/>
        <v>0.9</v>
      </c>
      <c r="P36" s="37">
        <f t="shared" si="16"/>
        <v>-8.3000000000000007</v>
      </c>
      <c r="Q36" s="37">
        <f t="shared" si="16"/>
        <v>-8.9</v>
      </c>
      <c r="R36" s="37">
        <f t="shared" si="16"/>
        <v>0</v>
      </c>
      <c r="S36" s="37">
        <f t="shared" si="16"/>
        <v>13.2</v>
      </c>
      <c r="T36" s="37">
        <f t="shared" si="16"/>
        <v>-3.1</v>
      </c>
      <c r="U36" s="37">
        <f t="shared" si="16"/>
        <v>6.8</v>
      </c>
      <c r="V36" s="37">
        <f t="shared" si="16"/>
        <v>-9.9</v>
      </c>
      <c r="W36" s="37">
        <f t="shared" si="16"/>
        <v>-8.6999999999999993</v>
      </c>
      <c r="X36" s="37">
        <f t="shared" si="16"/>
        <v>-32</v>
      </c>
      <c r="Y36" s="37">
        <f t="shared" si="16"/>
        <v>6</v>
      </c>
      <c r="Z36" s="37">
        <f t="shared" si="16"/>
        <v>2.4</v>
      </c>
      <c r="AA36" s="37">
        <f t="shared" si="16"/>
        <v>6.1</v>
      </c>
      <c r="AB36" s="37">
        <f t="shared" si="16"/>
        <v>0.5</v>
      </c>
      <c r="AC36" s="37">
        <f t="shared" si="16"/>
        <v>-6.5</v>
      </c>
      <c r="AD36" s="128"/>
    </row>
    <row r="37" spans="2:30" ht="15" customHeight="1">
      <c r="B37" s="68" t="s">
        <v>129</v>
      </c>
      <c r="C37" s="88" t="s">
        <v>130</v>
      </c>
      <c r="D37" s="39" t="s">
        <v>131</v>
      </c>
      <c r="E37" s="150">
        <v>22.7607</v>
      </c>
      <c r="F37" s="47">
        <v>21.7272</v>
      </c>
      <c r="G37" s="47">
        <v>20.185600000000001</v>
      </c>
      <c r="H37" s="47">
        <v>18.7866</v>
      </c>
      <c r="I37" s="47">
        <v>19.1418</v>
      </c>
      <c r="J37" s="47">
        <v>19.844899999999999</v>
      </c>
      <c r="K37" s="48">
        <v>21.497800000000002</v>
      </c>
      <c r="L37" s="48">
        <v>20.016300000000001</v>
      </c>
      <c r="M37" s="48">
        <v>16.942799999999998</v>
      </c>
      <c r="N37" s="48">
        <v>15.441599999999999</v>
      </c>
      <c r="O37" s="48">
        <v>15.7514</v>
      </c>
      <c r="P37" s="48">
        <v>15.833299999999999</v>
      </c>
      <c r="Q37" s="148">
        <v>15.335900000000001</v>
      </c>
      <c r="R37" s="90">
        <v>15.3788</v>
      </c>
      <c r="S37" s="90">
        <v>16.222300000000001</v>
      </c>
      <c r="T37" s="90">
        <v>16.1462</v>
      </c>
      <c r="U37" s="90">
        <v>15.3391</v>
      </c>
      <c r="V37" s="90">
        <v>13.7842</v>
      </c>
      <c r="W37" s="90">
        <v>12.857200000000001</v>
      </c>
      <c r="X37" s="90">
        <v>12.070399999999999</v>
      </c>
      <c r="Y37" s="90">
        <v>13.1431</v>
      </c>
      <c r="Z37" s="90">
        <v>10.777100000000001</v>
      </c>
      <c r="AA37" s="90">
        <v>13.3581</v>
      </c>
      <c r="AB37" s="90">
        <v>13.038500000000001</v>
      </c>
      <c r="AC37" s="45" t="e">
        <f>#REF!/10000</f>
        <v>#REF!</v>
      </c>
      <c r="AD37" s="114" t="s">
        <v>132</v>
      </c>
    </row>
    <row r="38" spans="2:30" ht="15" customHeight="1">
      <c r="B38" s="68"/>
      <c r="C38" s="151" t="s">
        <v>133</v>
      </c>
      <c r="D38" s="52" t="s">
        <v>30</v>
      </c>
      <c r="E38" s="152" t="s">
        <v>134</v>
      </c>
      <c r="F38" s="37">
        <f>ROUND((F37-E37)/E37*100,1)</f>
        <v>-4.5</v>
      </c>
      <c r="G38" s="37">
        <f t="shared" ref="G38:AC38" si="17">ROUND((G37-F37)/F37*100,1)</f>
        <v>-7.1</v>
      </c>
      <c r="H38" s="37">
        <f t="shared" si="17"/>
        <v>-6.9</v>
      </c>
      <c r="I38" s="37">
        <f t="shared" si="17"/>
        <v>1.9</v>
      </c>
      <c r="J38" s="37">
        <f t="shared" si="17"/>
        <v>3.7</v>
      </c>
      <c r="K38" s="37">
        <f t="shared" si="17"/>
        <v>8.3000000000000007</v>
      </c>
      <c r="L38" s="37">
        <f t="shared" si="17"/>
        <v>-6.9</v>
      </c>
      <c r="M38" s="37">
        <f t="shared" si="17"/>
        <v>-15.4</v>
      </c>
      <c r="N38" s="37">
        <f t="shared" si="17"/>
        <v>-8.9</v>
      </c>
      <c r="O38" s="37">
        <f t="shared" si="17"/>
        <v>2</v>
      </c>
      <c r="P38" s="37">
        <f t="shared" si="17"/>
        <v>0.5</v>
      </c>
      <c r="Q38" s="37">
        <f t="shared" si="17"/>
        <v>-3.1</v>
      </c>
      <c r="R38" s="37">
        <f t="shared" si="17"/>
        <v>0.3</v>
      </c>
      <c r="S38" s="37">
        <f t="shared" si="17"/>
        <v>5.5</v>
      </c>
      <c r="T38" s="37">
        <f t="shared" si="17"/>
        <v>-0.5</v>
      </c>
      <c r="U38" s="37">
        <f t="shared" si="17"/>
        <v>-5</v>
      </c>
      <c r="V38" s="37">
        <f t="shared" si="17"/>
        <v>-10.1</v>
      </c>
      <c r="W38" s="37">
        <f t="shared" si="17"/>
        <v>-6.7</v>
      </c>
      <c r="X38" s="37">
        <f t="shared" si="17"/>
        <v>-6.1</v>
      </c>
      <c r="Y38" s="37">
        <f t="shared" si="17"/>
        <v>8.9</v>
      </c>
      <c r="Z38" s="37">
        <f t="shared" si="17"/>
        <v>-18</v>
      </c>
      <c r="AA38" s="37">
        <f t="shared" si="17"/>
        <v>23.9</v>
      </c>
      <c r="AB38" s="37">
        <f t="shared" si="17"/>
        <v>-2.4</v>
      </c>
      <c r="AC38" s="37" t="e">
        <f t="shared" si="17"/>
        <v>#REF!</v>
      </c>
      <c r="AD38" s="128" t="s">
        <v>135</v>
      </c>
    </row>
    <row r="39" spans="2:30" ht="15" customHeight="1">
      <c r="B39" s="68"/>
      <c r="C39" s="38" t="s">
        <v>136</v>
      </c>
      <c r="D39" s="39" t="s">
        <v>137</v>
      </c>
      <c r="E39" s="153">
        <v>4447.6899999999996</v>
      </c>
      <c r="F39" s="153">
        <v>4743.21</v>
      </c>
      <c r="G39" s="153">
        <v>4718.8599999999997</v>
      </c>
      <c r="H39" s="153">
        <v>4686.01</v>
      </c>
      <c r="I39" s="153">
        <v>4734.6499999999996</v>
      </c>
      <c r="J39" s="153">
        <v>3736.12</v>
      </c>
      <c r="K39" s="154">
        <v>4216.8999999999996</v>
      </c>
      <c r="L39" s="154">
        <v>4425.34</v>
      </c>
      <c r="M39" s="154">
        <v>4258.6899999999996</v>
      </c>
      <c r="N39" s="154">
        <v>4125.0200000000004</v>
      </c>
      <c r="O39" s="154">
        <v>3997.14</v>
      </c>
      <c r="P39" s="154">
        <v>3812.32</v>
      </c>
      <c r="Q39" s="155">
        <v>3731.37</v>
      </c>
      <c r="R39" s="156">
        <v>3606.74</v>
      </c>
      <c r="S39" s="156">
        <v>3488.47</v>
      </c>
      <c r="T39" s="156">
        <v>3423.07</v>
      </c>
      <c r="U39" s="156">
        <v>3389.16</v>
      </c>
      <c r="V39" s="156">
        <v>3190.71</v>
      </c>
      <c r="W39" s="156">
        <v>3080.74</v>
      </c>
      <c r="X39" s="156">
        <v>2918.08</v>
      </c>
      <c r="Y39" s="156">
        <v>2871.49</v>
      </c>
      <c r="Z39" s="156">
        <v>2820.59</v>
      </c>
      <c r="AA39" s="156">
        <v>2768.21</v>
      </c>
      <c r="AB39" s="156">
        <v>2737.7</v>
      </c>
      <c r="AC39" s="157">
        <v>2790.58</v>
      </c>
      <c r="AD39" s="86" t="s">
        <v>138</v>
      </c>
    </row>
    <row r="40" spans="2:30" ht="15" customHeight="1">
      <c r="B40" s="138"/>
      <c r="C40" s="34"/>
      <c r="D40" s="52" t="s">
        <v>30</v>
      </c>
      <c r="E40" s="36" t="s">
        <v>134</v>
      </c>
      <c r="F40" s="47">
        <f>ROUND((F39-E39)/E39*100,1)</f>
        <v>6.6</v>
      </c>
      <c r="G40" s="47">
        <f t="shared" ref="G40:AC40" si="18">ROUND((G39-F39)/F39*100,1)</f>
        <v>-0.5</v>
      </c>
      <c r="H40" s="47">
        <f t="shared" si="18"/>
        <v>-0.7</v>
      </c>
      <c r="I40" s="47">
        <f t="shared" si="18"/>
        <v>1</v>
      </c>
      <c r="J40" s="47">
        <f t="shared" si="18"/>
        <v>-21.1</v>
      </c>
      <c r="K40" s="47">
        <f t="shared" si="18"/>
        <v>12.9</v>
      </c>
      <c r="L40" s="47">
        <f t="shared" si="18"/>
        <v>4.9000000000000004</v>
      </c>
      <c r="M40" s="47">
        <f t="shared" si="18"/>
        <v>-3.8</v>
      </c>
      <c r="N40" s="47">
        <f t="shared" si="18"/>
        <v>-3.1</v>
      </c>
      <c r="O40" s="47">
        <f t="shared" si="18"/>
        <v>-3.1</v>
      </c>
      <c r="P40" s="47">
        <f t="shared" si="18"/>
        <v>-4.5999999999999996</v>
      </c>
      <c r="Q40" s="47">
        <f t="shared" si="18"/>
        <v>-2.1</v>
      </c>
      <c r="R40" s="47">
        <f t="shared" si="18"/>
        <v>-3.3</v>
      </c>
      <c r="S40" s="47">
        <f t="shared" si="18"/>
        <v>-3.3</v>
      </c>
      <c r="T40" s="47">
        <f t="shared" si="18"/>
        <v>-1.9</v>
      </c>
      <c r="U40" s="47">
        <f t="shared" si="18"/>
        <v>-1</v>
      </c>
      <c r="V40" s="47">
        <f t="shared" si="18"/>
        <v>-5.9</v>
      </c>
      <c r="W40" s="47">
        <f t="shared" si="18"/>
        <v>-3.4</v>
      </c>
      <c r="X40" s="47">
        <f t="shared" si="18"/>
        <v>-5.3</v>
      </c>
      <c r="Y40" s="47">
        <f t="shared" si="18"/>
        <v>-1.6</v>
      </c>
      <c r="Z40" s="47">
        <f t="shared" si="18"/>
        <v>-1.8</v>
      </c>
      <c r="AA40" s="47">
        <f t="shared" si="18"/>
        <v>-1.9</v>
      </c>
      <c r="AB40" s="47">
        <f t="shared" si="18"/>
        <v>-1.1000000000000001</v>
      </c>
      <c r="AC40" s="47">
        <f t="shared" si="18"/>
        <v>1.9</v>
      </c>
      <c r="AD40" s="128" t="s">
        <v>139</v>
      </c>
    </row>
    <row r="41" spans="2:30" ht="15" customHeight="1">
      <c r="B41" s="68" t="s">
        <v>140</v>
      </c>
      <c r="C41" s="130" t="s">
        <v>141</v>
      </c>
      <c r="D41" s="158" t="s">
        <v>39</v>
      </c>
      <c r="E41" s="159">
        <v>14.9</v>
      </c>
      <c r="F41" s="159">
        <v>14.1</v>
      </c>
      <c r="G41" s="159">
        <v>13.8</v>
      </c>
      <c r="H41" s="159">
        <v>14</v>
      </c>
      <c r="I41" s="159">
        <v>15</v>
      </c>
      <c r="J41" s="159">
        <v>15.6</v>
      </c>
      <c r="K41" s="160">
        <v>15.9</v>
      </c>
      <c r="L41" s="160">
        <v>16</v>
      </c>
      <c r="M41" s="160">
        <v>16.021999999999998</v>
      </c>
      <c r="N41" s="160">
        <v>15.9483</v>
      </c>
      <c r="O41" s="160">
        <v>15.816599999999999</v>
      </c>
      <c r="P41" s="160">
        <v>16.8642</v>
      </c>
      <c r="Q41" s="161">
        <v>17.055900000000001</v>
      </c>
      <c r="R41" s="83">
        <v>17.3521</v>
      </c>
      <c r="S41" s="83">
        <v>17.359500000000001</v>
      </c>
      <c r="T41" s="83">
        <v>17.533799999999999</v>
      </c>
      <c r="U41" s="83">
        <v>17.684000000000001</v>
      </c>
      <c r="V41" s="83">
        <v>18.138300000000001</v>
      </c>
      <c r="W41" s="83">
        <v>18.573499999999999</v>
      </c>
      <c r="X41" s="83">
        <v>19.035</v>
      </c>
      <c r="Y41" s="83">
        <v>19.333100000000002</v>
      </c>
      <c r="Z41" s="83">
        <v>19.726199999999999</v>
      </c>
      <c r="AA41" s="83">
        <v>20.239999999999998</v>
      </c>
      <c r="AB41" s="83">
        <v>20.697299999999998</v>
      </c>
      <c r="AC41" s="85"/>
      <c r="AD41" s="78" t="s">
        <v>70</v>
      </c>
    </row>
    <row r="42" spans="2:30" ht="15" customHeight="1">
      <c r="B42" s="68"/>
      <c r="C42" s="34"/>
      <c r="D42" s="52" t="s">
        <v>30</v>
      </c>
      <c r="E42" s="125">
        <v>7.6</v>
      </c>
      <c r="F42" s="37">
        <f>ROUND((F41-E41)/E41*100,1)</f>
        <v>-5.4</v>
      </c>
      <c r="G42" s="37">
        <f t="shared" ref="G42:AB42" si="19">ROUND((G41-F41)/F41*100,1)</f>
        <v>-2.1</v>
      </c>
      <c r="H42" s="37">
        <f t="shared" si="19"/>
        <v>1.4</v>
      </c>
      <c r="I42" s="37">
        <f t="shared" si="19"/>
        <v>7.1</v>
      </c>
      <c r="J42" s="37">
        <f t="shared" si="19"/>
        <v>4</v>
      </c>
      <c r="K42" s="37">
        <f t="shared" si="19"/>
        <v>1.9</v>
      </c>
      <c r="L42" s="37">
        <f t="shared" si="19"/>
        <v>0.6</v>
      </c>
      <c r="M42" s="37">
        <f t="shared" si="19"/>
        <v>0.1</v>
      </c>
      <c r="N42" s="37">
        <f t="shared" si="19"/>
        <v>-0.5</v>
      </c>
      <c r="O42" s="37">
        <f t="shared" si="19"/>
        <v>-0.8</v>
      </c>
      <c r="P42" s="37">
        <f t="shared" si="19"/>
        <v>6.6</v>
      </c>
      <c r="Q42" s="37">
        <f t="shared" si="19"/>
        <v>1.1000000000000001</v>
      </c>
      <c r="R42" s="37">
        <f t="shared" si="19"/>
        <v>1.7</v>
      </c>
      <c r="S42" s="37">
        <f t="shared" si="19"/>
        <v>0</v>
      </c>
      <c r="T42" s="37">
        <f t="shared" si="19"/>
        <v>1</v>
      </c>
      <c r="U42" s="37">
        <f t="shared" si="19"/>
        <v>0.9</v>
      </c>
      <c r="V42" s="37">
        <f t="shared" si="19"/>
        <v>2.6</v>
      </c>
      <c r="W42" s="37">
        <f t="shared" si="19"/>
        <v>2.4</v>
      </c>
      <c r="X42" s="37">
        <f t="shared" si="19"/>
        <v>2.5</v>
      </c>
      <c r="Y42" s="37">
        <f t="shared" si="19"/>
        <v>1.6</v>
      </c>
      <c r="Z42" s="37">
        <f t="shared" si="19"/>
        <v>2</v>
      </c>
      <c r="AA42" s="37">
        <f t="shared" si="19"/>
        <v>2.6</v>
      </c>
      <c r="AB42" s="37">
        <f t="shared" si="19"/>
        <v>2.2999999999999998</v>
      </c>
      <c r="AC42" s="162"/>
      <c r="AD42" s="32" t="s">
        <v>142</v>
      </c>
    </row>
    <row r="43" spans="2:30" ht="15" customHeight="1">
      <c r="B43" s="68" t="s">
        <v>143</v>
      </c>
      <c r="C43" s="38" t="s">
        <v>144</v>
      </c>
      <c r="D43" s="147" t="s">
        <v>39</v>
      </c>
      <c r="E43" s="53">
        <v>11.6</v>
      </c>
      <c r="F43" s="53">
        <v>11.7</v>
      </c>
      <c r="G43" s="53">
        <v>11.9</v>
      </c>
      <c r="H43" s="53">
        <v>11.9</v>
      </c>
      <c r="I43" s="53">
        <v>11.8</v>
      </c>
      <c r="J43" s="53">
        <v>12.3</v>
      </c>
      <c r="K43" s="48">
        <v>12.4</v>
      </c>
      <c r="L43" s="48">
        <v>12.5</v>
      </c>
      <c r="M43" s="48">
        <v>12.1225</v>
      </c>
      <c r="N43" s="48">
        <v>12.022</v>
      </c>
      <c r="O43" s="48">
        <v>11.6257</v>
      </c>
      <c r="P43" s="48">
        <v>11.2133</v>
      </c>
      <c r="Q43" s="163">
        <v>10.7697</v>
      </c>
      <c r="R43" s="90">
        <v>10.670299999999999</v>
      </c>
      <c r="S43" s="90">
        <v>10.407500000000001</v>
      </c>
      <c r="T43" s="90">
        <v>10.449400000000001</v>
      </c>
      <c r="U43" s="90">
        <v>10.174899999999999</v>
      </c>
      <c r="V43" s="90">
        <v>10.3597</v>
      </c>
      <c r="W43" s="90">
        <v>9.9625000000000004</v>
      </c>
      <c r="X43" s="90">
        <v>9.8208000000000002</v>
      </c>
      <c r="Y43" s="90">
        <v>9.8508999999999993</v>
      </c>
      <c r="Z43" s="164">
        <v>9.6452000000000009</v>
      </c>
      <c r="AA43" s="165">
        <v>9.7761999999999993</v>
      </c>
      <c r="AB43" s="164">
        <v>10.0068</v>
      </c>
      <c r="AC43" s="73"/>
      <c r="AD43" s="114" t="s">
        <v>145</v>
      </c>
    </row>
    <row r="44" spans="2:30" ht="15" customHeight="1">
      <c r="B44" s="138"/>
      <c r="C44" s="34"/>
      <c r="D44" s="52" t="s">
        <v>30</v>
      </c>
      <c r="E44" s="125">
        <v>4.5999999999999996</v>
      </c>
      <c r="F44" s="37">
        <f>ROUND((F43-E43)/E43*100,1)</f>
        <v>0.9</v>
      </c>
      <c r="G44" s="37">
        <f t="shared" ref="G44:AB44" si="20">ROUND((G43-F43)/F43*100,1)</f>
        <v>1.7</v>
      </c>
      <c r="H44" s="37">
        <f t="shared" si="20"/>
        <v>0</v>
      </c>
      <c r="I44" s="37">
        <f t="shared" si="20"/>
        <v>-0.8</v>
      </c>
      <c r="J44" s="37">
        <f t="shared" si="20"/>
        <v>4.2</v>
      </c>
      <c r="K44" s="37">
        <f t="shared" si="20"/>
        <v>0.8</v>
      </c>
      <c r="L44" s="37">
        <f t="shared" si="20"/>
        <v>0.8</v>
      </c>
      <c r="M44" s="37">
        <f t="shared" si="20"/>
        <v>-3</v>
      </c>
      <c r="N44" s="37">
        <f t="shared" si="20"/>
        <v>-0.8</v>
      </c>
      <c r="O44" s="37">
        <f t="shared" si="20"/>
        <v>-3.3</v>
      </c>
      <c r="P44" s="37">
        <f t="shared" si="20"/>
        <v>-3.5</v>
      </c>
      <c r="Q44" s="37">
        <f t="shared" si="20"/>
        <v>-4</v>
      </c>
      <c r="R44" s="37">
        <f t="shared" si="20"/>
        <v>-0.9</v>
      </c>
      <c r="S44" s="37">
        <f t="shared" si="20"/>
        <v>-2.5</v>
      </c>
      <c r="T44" s="37">
        <f t="shared" si="20"/>
        <v>0.4</v>
      </c>
      <c r="U44" s="37">
        <f t="shared" si="20"/>
        <v>-2.6</v>
      </c>
      <c r="V44" s="37">
        <f t="shared" si="20"/>
        <v>1.8</v>
      </c>
      <c r="W44" s="37">
        <f t="shared" si="20"/>
        <v>-3.8</v>
      </c>
      <c r="X44" s="37">
        <f t="shared" si="20"/>
        <v>-1.4</v>
      </c>
      <c r="Y44" s="37">
        <f t="shared" si="20"/>
        <v>0.3</v>
      </c>
      <c r="Z44" s="37">
        <f t="shared" si="20"/>
        <v>-2.1</v>
      </c>
      <c r="AA44" s="37">
        <f t="shared" si="20"/>
        <v>1.4</v>
      </c>
      <c r="AB44" s="37">
        <f t="shared" si="20"/>
        <v>2.4</v>
      </c>
      <c r="AC44" s="162"/>
      <c r="AD44" s="128"/>
    </row>
    <row r="45" spans="2:30" ht="15" customHeight="1">
      <c r="B45" s="68" t="s">
        <v>146</v>
      </c>
      <c r="C45" s="166" t="s">
        <v>147</v>
      </c>
      <c r="D45" s="80" t="s">
        <v>148</v>
      </c>
      <c r="E45" s="167">
        <v>5.7067129999999997</v>
      </c>
      <c r="F45" s="167">
        <v>5.7899719999999997</v>
      </c>
      <c r="G45" s="167">
        <v>5.9120489999999997</v>
      </c>
      <c r="H45" s="167">
        <v>5.2009220000000003</v>
      </c>
      <c r="I45" s="167">
        <v>5.0441609999999999</v>
      </c>
      <c r="J45" s="167">
        <v>3.3113761269999999</v>
      </c>
      <c r="K45" s="168">
        <v>4.5338332029999995</v>
      </c>
      <c r="L45" s="168">
        <v>5.1729740619999998</v>
      </c>
      <c r="M45" s="168">
        <v>4.9845406329999999</v>
      </c>
      <c r="N45" s="168">
        <v>4.4064011299999999</v>
      </c>
      <c r="O45" s="168">
        <v>4.4874864419999998</v>
      </c>
      <c r="P45" s="168">
        <v>4.350661337</v>
      </c>
      <c r="Q45" s="169">
        <v>4.6571285859999998</v>
      </c>
      <c r="R45" s="170">
        <v>4.7313851730000005</v>
      </c>
      <c r="S45" s="170">
        <v>5.4021188909999998</v>
      </c>
      <c r="T45" s="170">
        <v>5.782834255</v>
      </c>
      <c r="U45" s="170">
        <v>6.4091131569999993</v>
      </c>
      <c r="V45" s="170">
        <v>6.988707024</v>
      </c>
      <c r="W45" s="170">
        <v>6.9189371069999996</v>
      </c>
      <c r="X45" s="170">
        <v>4.8320868140000002</v>
      </c>
      <c r="Y45" s="170">
        <v>5.8433034529999999</v>
      </c>
      <c r="Z45" s="170">
        <v>6.1324196399999993</v>
      </c>
      <c r="AA45" s="170">
        <v>5.7283505089999993</v>
      </c>
      <c r="AB45" s="170">
        <v>5.9242263380000004</v>
      </c>
      <c r="AC45" s="171"/>
      <c r="AD45" s="78" t="s">
        <v>149</v>
      </c>
    </row>
    <row r="46" spans="2:30" ht="15" customHeight="1">
      <c r="B46" s="68"/>
      <c r="C46" s="151"/>
      <c r="D46" s="52" t="s">
        <v>30</v>
      </c>
      <c r="E46" s="125">
        <v>11.2</v>
      </c>
      <c r="F46" s="37">
        <f>ROUND((F45-E45)/E45*100,1)</f>
        <v>1.5</v>
      </c>
      <c r="G46" s="37">
        <f t="shared" ref="G46:AB46" si="21">ROUND((G45-F45)/F45*100,1)</f>
        <v>2.1</v>
      </c>
      <c r="H46" s="37">
        <f t="shared" si="21"/>
        <v>-12</v>
      </c>
      <c r="I46" s="37">
        <f t="shared" si="21"/>
        <v>-3</v>
      </c>
      <c r="J46" s="37">
        <f t="shared" si="21"/>
        <v>-34.4</v>
      </c>
      <c r="K46" s="37">
        <f t="shared" si="21"/>
        <v>36.9</v>
      </c>
      <c r="L46" s="37">
        <f t="shared" si="21"/>
        <v>14.1</v>
      </c>
      <c r="M46" s="37">
        <f t="shared" si="21"/>
        <v>-3.6</v>
      </c>
      <c r="N46" s="37">
        <f t="shared" si="21"/>
        <v>-11.6</v>
      </c>
      <c r="O46" s="37">
        <f t="shared" si="21"/>
        <v>1.8</v>
      </c>
      <c r="P46" s="37">
        <f t="shared" si="21"/>
        <v>-3</v>
      </c>
      <c r="Q46" s="37">
        <f t="shared" si="21"/>
        <v>7</v>
      </c>
      <c r="R46" s="37">
        <f t="shared" si="21"/>
        <v>1.6</v>
      </c>
      <c r="S46" s="37">
        <f t="shared" si="21"/>
        <v>14.2</v>
      </c>
      <c r="T46" s="37">
        <f t="shared" si="21"/>
        <v>7</v>
      </c>
      <c r="U46" s="37">
        <f t="shared" si="21"/>
        <v>10.8</v>
      </c>
      <c r="V46" s="37">
        <f t="shared" si="21"/>
        <v>9</v>
      </c>
      <c r="W46" s="37">
        <f t="shared" si="21"/>
        <v>-1</v>
      </c>
      <c r="X46" s="37">
        <f t="shared" si="21"/>
        <v>-30.2</v>
      </c>
      <c r="Y46" s="37">
        <f t="shared" si="21"/>
        <v>20.9</v>
      </c>
      <c r="Z46" s="37">
        <f t="shared" si="21"/>
        <v>4.9000000000000004</v>
      </c>
      <c r="AA46" s="37">
        <f t="shared" si="21"/>
        <v>-6.6</v>
      </c>
      <c r="AB46" s="37">
        <f t="shared" si="21"/>
        <v>3.4</v>
      </c>
      <c r="AC46" s="162"/>
      <c r="AD46" s="86" t="s">
        <v>150</v>
      </c>
    </row>
    <row r="47" spans="2:30" ht="15" customHeight="1">
      <c r="B47" s="68" t="s">
        <v>151</v>
      </c>
      <c r="C47" s="88" t="s">
        <v>152</v>
      </c>
      <c r="D47" s="39" t="s">
        <v>148</v>
      </c>
      <c r="E47" s="172">
        <v>3.1861489999999999</v>
      </c>
      <c r="F47" s="172">
        <v>3.1100660000000002</v>
      </c>
      <c r="G47" s="172">
        <v>2.9232529999999999</v>
      </c>
      <c r="H47" s="172">
        <v>2.6445859999999999</v>
      </c>
      <c r="I47" s="172">
        <v>2.8033060000000001</v>
      </c>
      <c r="J47" s="172">
        <v>1.8065048000000001</v>
      </c>
      <c r="K47" s="173">
        <v>2.806320082</v>
      </c>
      <c r="L47" s="173">
        <v>2.9839509479999999</v>
      </c>
      <c r="M47" s="173">
        <v>2.677677707</v>
      </c>
      <c r="N47" s="173">
        <v>2.338484952</v>
      </c>
      <c r="O47" s="173">
        <v>2.4027724730000002</v>
      </c>
      <c r="P47" s="173">
        <v>2.4263218499999999</v>
      </c>
      <c r="Q47" s="174">
        <v>2.4292469870000004</v>
      </c>
      <c r="R47" s="175">
        <v>2.3976962099999999</v>
      </c>
      <c r="S47" s="175">
        <v>2.6020363289999997</v>
      </c>
      <c r="T47" s="175">
        <v>2.908226172</v>
      </c>
      <c r="U47" s="175">
        <v>3.2517229049999998</v>
      </c>
      <c r="V47" s="175">
        <v>3.6206480000000001</v>
      </c>
      <c r="W47" s="175">
        <v>3.9585168620000002</v>
      </c>
      <c r="X47" s="175">
        <v>2.7694946540000003</v>
      </c>
      <c r="Y47" s="175">
        <v>3.0504188480000001</v>
      </c>
      <c r="Z47" s="175">
        <v>3.523892826</v>
      </c>
      <c r="AA47" s="175">
        <v>3.4656544579999999</v>
      </c>
      <c r="AB47" s="175">
        <v>3.909386386</v>
      </c>
      <c r="AC47" s="176"/>
      <c r="AD47" s="86"/>
    </row>
    <row r="48" spans="2:30" ht="15" customHeight="1">
      <c r="B48" s="68"/>
      <c r="C48" s="177"/>
      <c r="D48" s="102" t="s">
        <v>30</v>
      </c>
      <c r="E48" s="53">
        <v>8.5</v>
      </c>
      <c r="F48" s="47">
        <f>ROUND((F47-E47)/E47*100,1)</f>
        <v>-2.4</v>
      </c>
      <c r="G48" s="47">
        <f t="shared" ref="G48:AB48" si="22">ROUND((G47-F47)/F47*100,1)</f>
        <v>-6</v>
      </c>
      <c r="H48" s="47">
        <f t="shared" si="22"/>
        <v>-9.5</v>
      </c>
      <c r="I48" s="47">
        <f t="shared" si="22"/>
        <v>6</v>
      </c>
      <c r="J48" s="47">
        <f t="shared" si="22"/>
        <v>-35.6</v>
      </c>
      <c r="K48" s="47">
        <f t="shared" si="22"/>
        <v>55.3</v>
      </c>
      <c r="L48" s="47">
        <f t="shared" si="22"/>
        <v>6.3</v>
      </c>
      <c r="M48" s="47">
        <f t="shared" si="22"/>
        <v>-10.3</v>
      </c>
      <c r="N48" s="47">
        <f t="shared" si="22"/>
        <v>-12.7</v>
      </c>
      <c r="O48" s="47">
        <f t="shared" si="22"/>
        <v>2.7</v>
      </c>
      <c r="P48" s="47">
        <f t="shared" si="22"/>
        <v>1</v>
      </c>
      <c r="Q48" s="47">
        <f t="shared" si="22"/>
        <v>0.1</v>
      </c>
      <c r="R48" s="47">
        <f t="shared" si="22"/>
        <v>-1.3</v>
      </c>
      <c r="S48" s="47">
        <f t="shared" si="22"/>
        <v>8.5</v>
      </c>
      <c r="T48" s="47">
        <f t="shared" si="22"/>
        <v>11.8</v>
      </c>
      <c r="U48" s="47">
        <f t="shared" si="22"/>
        <v>11.8</v>
      </c>
      <c r="V48" s="47">
        <f t="shared" si="22"/>
        <v>11.3</v>
      </c>
      <c r="W48" s="47">
        <f t="shared" si="22"/>
        <v>9.3000000000000007</v>
      </c>
      <c r="X48" s="47">
        <f t="shared" si="22"/>
        <v>-30</v>
      </c>
      <c r="Y48" s="47">
        <f t="shared" si="22"/>
        <v>10.1</v>
      </c>
      <c r="Z48" s="47">
        <f t="shared" si="22"/>
        <v>15.5</v>
      </c>
      <c r="AA48" s="47">
        <f t="shared" si="22"/>
        <v>-1.7</v>
      </c>
      <c r="AB48" s="47">
        <f t="shared" si="22"/>
        <v>12.8</v>
      </c>
      <c r="AC48" s="178"/>
      <c r="AD48" s="179"/>
    </row>
    <row r="49" spans="2:30" ht="21.75" thickBot="1">
      <c r="B49" s="180" t="s">
        <v>153</v>
      </c>
      <c r="C49" s="181" t="s">
        <v>154</v>
      </c>
      <c r="D49" s="182" t="s">
        <v>155</v>
      </c>
      <c r="E49" s="183">
        <v>144.81</v>
      </c>
      <c r="F49" s="183">
        <v>134.54</v>
      </c>
      <c r="G49" s="183">
        <v>126.65</v>
      </c>
      <c r="H49" s="183">
        <v>111.18</v>
      </c>
      <c r="I49" s="183">
        <v>102.23</v>
      </c>
      <c r="J49" s="183">
        <v>94.06</v>
      </c>
      <c r="K49" s="183">
        <v>108.79</v>
      </c>
      <c r="L49" s="183">
        <v>121</v>
      </c>
      <c r="M49" s="183">
        <v>130.9</v>
      </c>
      <c r="N49" s="183">
        <v>113.91</v>
      </c>
      <c r="O49" s="183">
        <v>107.77</v>
      </c>
      <c r="P49" s="183">
        <v>121.53</v>
      </c>
      <c r="Q49" s="183">
        <v>125.31</v>
      </c>
      <c r="R49" s="184">
        <v>115.93</v>
      </c>
      <c r="S49" s="185">
        <v>108.18</v>
      </c>
      <c r="T49" s="184">
        <v>110.16</v>
      </c>
      <c r="U49" s="184">
        <v>116.31</v>
      </c>
      <c r="V49" s="184">
        <v>117.76</v>
      </c>
      <c r="W49" s="184">
        <v>103.37</v>
      </c>
      <c r="X49" s="184">
        <v>93.54</v>
      </c>
      <c r="Y49" s="184">
        <v>87.78</v>
      </c>
      <c r="Z49" s="186">
        <v>79.81</v>
      </c>
      <c r="AA49" s="186">
        <v>79.81</v>
      </c>
      <c r="AB49" s="187"/>
      <c r="AC49" s="188"/>
      <c r="AD49" s="189" t="s">
        <v>156</v>
      </c>
    </row>
    <row r="50" spans="2:30" hidden="1">
      <c r="B50" s="190" t="s">
        <v>157</v>
      </c>
      <c r="C50" s="191" t="s">
        <v>158</v>
      </c>
      <c r="D50" s="192" t="s">
        <v>159</v>
      </c>
      <c r="E50" s="193">
        <v>4.25</v>
      </c>
      <c r="F50" s="193" t="s">
        <v>160</v>
      </c>
      <c r="G50" s="193" t="s">
        <v>161</v>
      </c>
      <c r="H50" s="193" t="s">
        <v>162</v>
      </c>
      <c r="I50" s="193">
        <v>1.75</v>
      </c>
      <c r="J50" s="193" t="s">
        <v>163</v>
      </c>
      <c r="K50" s="193">
        <v>0.5</v>
      </c>
      <c r="L50" s="193">
        <v>0.5</v>
      </c>
      <c r="M50" s="193">
        <v>0.5</v>
      </c>
      <c r="N50" s="193">
        <v>0.5</v>
      </c>
      <c r="O50" s="193">
        <v>0.5</v>
      </c>
      <c r="P50" s="193" t="s">
        <v>164</v>
      </c>
      <c r="Q50" s="193">
        <v>0.1</v>
      </c>
      <c r="R50" s="194"/>
      <c r="S50" s="195"/>
      <c r="T50" s="194"/>
      <c r="U50" s="194"/>
      <c r="V50" s="194"/>
      <c r="W50" s="194"/>
      <c r="X50" s="194"/>
      <c r="Y50" s="194"/>
      <c r="Z50" s="194"/>
      <c r="AA50" s="194"/>
      <c r="AB50" s="194"/>
      <c r="AC50" s="196"/>
      <c r="AD50" s="197" t="s">
        <v>165</v>
      </c>
    </row>
    <row r="51" spans="2:30" hidden="1">
      <c r="B51" s="190" t="s">
        <v>166</v>
      </c>
      <c r="C51" s="198"/>
      <c r="D51" s="199" t="s">
        <v>167</v>
      </c>
      <c r="E51" s="193" t="s">
        <v>168</v>
      </c>
      <c r="F51" s="193" t="s">
        <v>169</v>
      </c>
      <c r="G51" s="193" t="s">
        <v>170</v>
      </c>
      <c r="H51" s="193" t="s">
        <v>171</v>
      </c>
      <c r="I51" s="193"/>
      <c r="J51" s="193" t="s">
        <v>172</v>
      </c>
      <c r="K51" s="193"/>
      <c r="L51" s="193"/>
      <c r="M51" s="193"/>
      <c r="N51" s="193"/>
      <c r="O51" s="193"/>
      <c r="P51" s="193" t="s">
        <v>173</v>
      </c>
      <c r="Q51" s="193"/>
      <c r="R51" s="194"/>
      <c r="S51" s="195"/>
      <c r="T51" s="194"/>
      <c r="U51" s="194"/>
      <c r="V51" s="194"/>
      <c r="W51" s="194"/>
      <c r="X51" s="194"/>
      <c r="Y51" s="194"/>
      <c r="Z51" s="194"/>
      <c r="AA51" s="194"/>
      <c r="AB51" s="194"/>
      <c r="AC51" s="196"/>
      <c r="AD51" s="99" t="s">
        <v>174</v>
      </c>
    </row>
    <row r="52" spans="2:30" ht="14.25" hidden="1" thickBot="1">
      <c r="B52" s="200" t="s">
        <v>175</v>
      </c>
      <c r="C52" s="201"/>
      <c r="D52" s="202"/>
      <c r="E52" s="203" t="s">
        <v>176</v>
      </c>
      <c r="F52" s="203" t="s">
        <v>177</v>
      </c>
      <c r="G52" s="203"/>
      <c r="H52" s="203"/>
      <c r="I52" s="203"/>
      <c r="J52" s="203"/>
      <c r="K52" s="203"/>
      <c r="L52" s="203"/>
      <c r="M52" s="203"/>
      <c r="N52" s="203"/>
      <c r="O52" s="203"/>
      <c r="P52" s="203" t="s">
        <v>178</v>
      </c>
      <c r="Q52" s="203"/>
      <c r="R52" s="204"/>
      <c r="S52" s="205"/>
      <c r="T52" s="204"/>
      <c r="U52" s="204"/>
      <c r="V52" s="204"/>
      <c r="W52" s="204"/>
      <c r="X52" s="204"/>
      <c r="Y52" s="204"/>
      <c r="Z52" s="204"/>
      <c r="AA52" s="204"/>
      <c r="AB52" s="204"/>
      <c r="AC52" s="206"/>
      <c r="AD52" s="207"/>
    </row>
    <row r="53" spans="2:30">
      <c r="B53" s="208" t="s">
        <v>179</v>
      </c>
      <c r="C53" s="3"/>
      <c r="D53" s="3"/>
      <c r="E53" s="3"/>
      <c r="F53" s="3"/>
      <c r="G53" s="3"/>
      <c r="H53" s="3"/>
      <c r="I53" s="3"/>
      <c r="J53" s="3"/>
      <c r="K53" s="3"/>
      <c r="L53" s="3"/>
      <c r="M53" s="3"/>
      <c r="N53" s="3"/>
      <c r="O53" s="3"/>
      <c r="P53" s="3"/>
      <c r="Q53" s="3"/>
      <c r="R53" s="3"/>
      <c r="S53" s="3"/>
    </row>
    <row r="54" spans="2:30" ht="15" thickBot="1">
      <c r="B54" s="1" t="s">
        <v>180</v>
      </c>
      <c r="L54" s="5" t="s">
        <v>181</v>
      </c>
    </row>
    <row r="55" spans="2:30">
      <c r="B55" s="8"/>
      <c r="C55" s="9"/>
      <c r="D55" s="10" t="s">
        <v>4</v>
      </c>
      <c r="E55" s="11" t="s">
        <v>182</v>
      </c>
      <c r="F55" s="12"/>
      <c r="G55" s="12"/>
      <c r="H55" s="12"/>
      <c r="I55" s="12"/>
      <c r="J55" s="12"/>
      <c r="K55" s="12"/>
      <c r="L55" s="12"/>
      <c r="M55" s="12"/>
      <c r="N55" s="12"/>
      <c r="O55" s="12"/>
      <c r="P55" s="12"/>
      <c r="Q55" s="12"/>
      <c r="R55" s="12"/>
      <c r="S55" s="12"/>
      <c r="T55" s="12"/>
      <c r="U55" s="12"/>
      <c r="V55" s="12"/>
      <c r="W55" s="12"/>
      <c r="X55" s="12"/>
      <c r="Y55" s="12"/>
      <c r="Z55" s="12"/>
      <c r="AA55" s="12"/>
      <c r="AB55" s="12"/>
      <c r="AC55" s="13"/>
      <c r="AD55" s="14" t="s">
        <v>183</v>
      </c>
    </row>
    <row r="56" spans="2:30" ht="14.25" thickBot="1">
      <c r="B56" s="16" t="s">
        <v>7</v>
      </c>
      <c r="C56" s="17"/>
      <c r="D56" s="17" t="s">
        <v>8</v>
      </c>
      <c r="E56" s="18">
        <v>90</v>
      </c>
      <c r="F56" s="19">
        <v>91</v>
      </c>
      <c r="G56" s="19">
        <v>92</v>
      </c>
      <c r="H56" s="19">
        <v>93</v>
      </c>
      <c r="I56" s="19">
        <v>94</v>
      </c>
      <c r="J56" s="19">
        <v>95</v>
      </c>
      <c r="K56" s="18">
        <v>96</v>
      </c>
      <c r="L56" s="19">
        <v>97</v>
      </c>
      <c r="M56" s="19">
        <v>98</v>
      </c>
      <c r="N56" s="19">
        <v>99</v>
      </c>
      <c r="O56" s="19" t="s">
        <v>184</v>
      </c>
      <c r="P56" s="19" t="s">
        <v>185</v>
      </c>
      <c r="Q56" s="19" t="s">
        <v>186</v>
      </c>
      <c r="R56" s="19" t="s">
        <v>187</v>
      </c>
      <c r="S56" s="19" t="s">
        <v>188</v>
      </c>
      <c r="T56" s="19" t="s">
        <v>189</v>
      </c>
      <c r="U56" s="19" t="s">
        <v>190</v>
      </c>
      <c r="V56" s="19" t="s">
        <v>191</v>
      </c>
      <c r="W56" s="19" t="s">
        <v>192</v>
      </c>
      <c r="X56" s="19" t="s">
        <v>193</v>
      </c>
      <c r="Y56" s="19" t="s">
        <v>194</v>
      </c>
      <c r="Z56" s="19" t="s">
        <v>195</v>
      </c>
      <c r="AA56" s="19" t="s">
        <v>196</v>
      </c>
      <c r="AB56" s="19" t="s">
        <v>197</v>
      </c>
      <c r="AC56" s="20" t="s">
        <v>198</v>
      </c>
      <c r="AD56" s="21" t="s">
        <v>199</v>
      </c>
    </row>
    <row r="57" spans="2:30" ht="15.75" customHeight="1">
      <c r="B57" s="23" t="s">
        <v>25</v>
      </c>
      <c r="C57" s="24" t="s">
        <v>26</v>
      </c>
      <c r="D57" s="25" t="s">
        <v>200</v>
      </c>
      <c r="E57" s="209">
        <v>97.699999999999974</v>
      </c>
      <c r="F57" s="26">
        <v>99.4</v>
      </c>
      <c r="G57" s="26">
        <v>93.315384615384602</v>
      </c>
      <c r="H57" s="26">
        <v>89.707692307692312</v>
      </c>
      <c r="I57" s="26">
        <v>90.584615384615375</v>
      </c>
      <c r="J57" s="26">
        <v>93.530769230769224</v>
      </c>
      <c r="K57" s="27">
        <v>95.592307692307699</v>
      </c>
      <c r="L57" s="27">
        <v>99.07692307692308</v>
      </c>
      <c r="M57" s="27">
        <v>92.292307692307688</v>
      </c>
      <c r="N57" s="27">
        <v>92.515384615384619</v>
      </c>
      <c r="O57" s="28">
        <v>97.800000000000026</v>
      </c>
      <c r="P57" s="28">
        <v>91.138461538461542</v>
      </c>
      <c r="Q57" s="28">
        <v>90.030769230769238</v>
      </c>
      <c r="R57" s="29">
        <v>92.769230769230774</v>
      </c>
      <c r="S57" s="29">
        <v>97.223076923076931</v>
      </c>
      <c r="T57" s="29">
        <v>98.546153846153857</v>
      </c>
      <c r="U57" s="29">
        <v>102.94615384615386</v>
      </c>
      <c r="V57" s="29">
        <v>105.83076923076921</v>
      </c>
      <c r="W57" s="30">
        <v>110.7</v>
      </c>
      <c r="X57" s="30">
        <v>86.5</v>
      </c>
      <c r="Y57" s="30">
        <v>100</v>
      </c>
      <c r="Z57" s="30">
        <v>97.2</v>
      </c>
      <c r="AA57" s="30">
        <v>97.8</v>
      </c>
      <c r="AB57" s="30">
        <v>97</v>
      </c>
      <c r="AC57" s="210">
        <v>99</v>
      </c>
      <c r="AD57" s="32" t="s">
        <v>201</v>
      </c>
    </row>
    <row r="58" spans="2:30" ht="15.75" customHeight="1">
      <c r="B58" s="33" t="s">
        <v>29</v>
      </c>
      <c r="C58" s="38"/>
      <c r="D58" s="35" t="s">
        <v>30</v>
      </c>
      <c r="E58" s="211" t="s">
        <v>202</v>
      </c>
      <c r="F58" s="212">
        <f>ROUND((F57-E57)/E57*100,1)</f>
        <v>1.7</v>
      </c>
      <c r="G58" s="212">
        <f t="shared" ref="G58:AC58" si="23">ROUND((G57-F57)/F57*100,1)</f>
        <v>-6.1</v>
      </c>
      <c r="H58" s="212">
        <f t="shared" si="23"/>
        <v>-3.9</v>
      </c>
      <c r="I58" s="212">
        <f t="shared" si="23"/>
        <v>1</v>
      </c>
      <c r="J58" s="212">
        <f t="shared" si="23"/>
        <v>3.3</v>
      </c>
      <c r="K58" s="212">
        <f t="shared" si="23"/>
        <v>2.2000000000000002</v>
      </c>
      <c r="L58" s="212">
        <f t="shared" si="23"/>
        <v>3.6</v>
      </c>
      <c r="M58" s="212">
        <f t="shared" si="23"/>
        <v>-6.8</v>
      </c>
      <c r="N58" s="212">
        <f t="shared" si="23"/>
        <v>0.2</v>
      </c>
      <c r="O58" s="212">
        <f t="shared" si="23"/>
        <v>5.7</v>
      </c>
      <c r="P58" s="212">
        <f t="shared" si="23"/>
        <v>-6.8</v>
      </c>
      <c r="Q58" s="212">
        <f t="shared" si="23"/>
        <v>-1.2</v>
      </c>
      <c r="R58" s="212">
        <f t="shared" si="23"/>
        <v>3</v>
      </c>
      <c r="S58" s="212">
        <f t="shared" si="23"/>
        <v>4.8</v>
      </c>
      <c r="T58" s="212">
        <f t="shared" si="23"/>
        <v>1.4</v>
      </c>
      <c r="U58" s="212">
        <f t="shared" si="23"/>
        <v>4.5</v>
      </c>
      <c r="V58" s="212">
        <f t="shared" si="23"/>
        <v>2.8</v>
      </c>
      <c r="W58" s="212">
        <f t="shared" si="23"/>
        <v>4.5999999999999996</v>
      </c>
      <c r="X58" s="212">
        <f t="shared" si="23"/>
        <v>-21.9</v>
      </c>
      <c r="Y58" s="212">
        <f t="shared" si="23"/>
        <v>15.6</v>
      </c>
      <c r="Z58" s="212">
        <f t="shared" si="23"/>
        <v>-2.8</v>
      </c>
      <c r="AA58" s="212">
        <f t="shared" si="23"/>
        <v>0.6</v>
      </c>
      <c r="AB58" s="212">
        <f t="shared" si="23"/>
        <v>-0.8</v>
      </c>
      <c r="AC58" s="213">
        <f t="shared" si="23"/>
        <v>2.1</v>
      </c>
      <c r="AD58" s="32"/>
    </row>
    <row r="59" spans="2:30" ht="15.75" customHeight="1">
      <c r="B59" s="33"/>
      <c r="C59" s="38" t="s">
        <v>33</v>
      </c>
      <c r="D59" s="39" t="s">
        <v>200</v>
      </c>
      <c r="E59" s="214">
        <v>107.36923076923077</v>
      </c>
      <c r="F59" s="40">
        <v>115.46153846153847</v>
      </c>
      <c r="G59" s="40">
        <v>121.15384615384616</v>
      </c>
      <c r="H59" s="40">
        <v>117.40769230769229</v>
      </c>
      <c r="I59" s="40">
        <v>113.19230769230771</v>
      </c>
      <c r="J59" s="40">
        <v>116.36923076923077</v>
      </c>
      <c r="K59" s="41">
        <v>119.19230769230771</v>
      </c>
      <c r="L59" s="41">
        <v>121.03846153846156</v>
      </c>
      <c r="M59" s="41">
        <v>121.13076923076923</v>
      </c>
      <c r="N59" s="41">
        <v>110.53846153846153</v>
      </c>
      <c r="O59" s="41">
        <v>109.46923076923076</v>
      </c>
      <c r="P59" s="41">
        <v>112.4</v>
      </c>
      <c r="Q59" s="42">
        <v>102.99230769230772</v>
      </c>
      <c r="R59" s="43">
        <v>99.65384615384616</v>
      </c>
      <c r="S59" s="43">
        <v>98.392307692307682</v>
      </c>
      <c r="T59" s="43">
        <v>101.43846153846154</v>
      </c>
      <c r="U59" s="43">
        <v>103.57692307692308</v>
      </c>
      <c r="V59" s="43">
        <v>105.38461538461539</v>
      </c>
      <c r="W59" s="44">
        <v>121.9</v>
      </c>
      <c r="X59" s="44">
        <v>100.5</v>
      </c>
      <c r="Y59" s="44">
        <v>102.9</v>
      </c>
      <c r="Z59" s="44">
        <v>105</v>
      </c>
      <c r="AA59" s="44">
        <v>110.5</v>
      </c>
      <c r="AB59" s="44">
        <v>105.7</v>
      </c>
      <c r="AC59" s="215">
        <v>112.2</v>
      </c>
      <c r="AD59" s="32" t="s">
        <v>203</v>
      </c>
    </row>
    <row r="60" spans="2:30" ht="15.75" customHeight="1">
      <c r="B60" s="33"/>
      <c r="C60" s="38" t="s">
        <v>204</v>
      </c>
      <c r="D60" s="35" t="s">
        <v>30</v>
      </c>
      <c r="E60" s="211" t="s">
        <v>202</v>
      </c>
      <c r="F60" s="212">
        <f>ROUND((F59-E59)/E59*100,1)</f>
        <v>7.5</v>
      </c>
      <c r="G60" s="212">
        <f t="shared" ref="G60:AC60" si="24">ROUND((G59-F59)/F59*100,1)</f>
        <v>4.9000000000000004</v>
      </c>
      <c r="H60" s="212">
        <f t="shared" si="24"/>
        <v>-3.1</v>
      </c>
      <c r="I60" s="212">
        <f t="shared" si="24"/>
        <v>-3.6</v>
      </c>
      <c r="J60" s="212">
        <f t="shared" si="24"/>
        <v>2.8</v>
      </c>
      <c r="K60" s="212">
        <f t="shared" si="24"/>
        <v>2.4</v>
      </c>
      <c r="L60" s="212">
        <f t="shared" si="24"/>
        <v>1.5</v>
      </c>
      <c r="M60" s="212">
        <f t="shared" si="24"/>
        <v>0.1</v>
      </c>
      <c r="N60" s="212">
        <f t="shared" si="24"/>
        <v>-8.6999999999999993</v>
      </c>
      <c r="O60" s="212">
        <f t="shared" si="24"/>
        <v>-1</v>
      </c>
      <c r="P60" s="212">
        <f t="shared" si="24"/>
        <v>2.7</v>
      </c>
      <c r="Q60" s="212">
        <f t="shared" si="24"/>
        <v>-8.4</v>
      </c>
      <c r="R60" s="212">
        <f t="shared" si="24"/>
        <v>-3.2</v>
      </c>
      <c r="S60" s="212">
        <f t="shared" si="24"/>
        <v>-1.3</v>
      </c>
      <c r="T60" s="212">
        <f t="shared" si="24"/>
        <v>3.1</v>
      </c>
      <c r="U60" s="212">
        <f t="shared" si="24"/>
        <v>2.1</v>
      </c>
      <c r="V60" s="212">
        <f t="shared" si="24"/>
        <v>1.7</v>
      </c>
      <c r="W60" s="212">
        <f t="shared" si="24"/>
        <v>15.7</v>
      </c>
      <c r="X60" s="212">
        <f t="shared" si="24"/>
        <v>-17.600000000000001</v>
      </c>
      <c r="Y60" s="212">
        <f t="shared" si="24"/>
        <v>2.4</v>
      </c>
      <c r="Z60" s="212">
        <f t="shared" si="24"/>
        <v>2</v>
      </c>
      <c r="AA60" s="212">
        <f t="shared" si="24"/>
        <v>5.2</v>
      </c>
      <c r="AB60" s="212">
        <f t="shared" si="24"/>
        <v>-4.3</v>
      </c>
      <c r="AC60" s="213">
        <f t="shared" si="24"/>
        <v>6.1</v>
      </c>
      <c r="AD60" s="46"/>
    </row>
    <row r="61" spans="2:30" ht="15.75" customHeight="1">
      <c r="B61" s="33" t="s">
        <v>37</v>
      </c>
      <c r="C61" s="38" t="s">
        <v>38</v>
      </c>
      <c r="D61" s="39" t="s">
        <v>39</v>
      </c>
      <c r="E61" s="216">
        <v>323.37260300000003</v>
      </c>
      <c r="F61" s="47">
        <v>340.83463399999999</v>
      </c>
      <c r="G61" s="47">
        <v>329.52063900000002</v>
      </c>
      <c r="H61" s="47">
        <v>311.199479</v>
      </c>
      <c r="I61" s="47">
        <v>300.85146200000003</v>
      </c>
      <c r="J61" s="47">
        <v>306.02955900000001</v>
      </c>
      <c r="K61" s="48">
        <v>313.06838499999998</v>
      </c>
      <c r="L61" s="48">
        <v>323.07183099999997</v>
      </c>
      <c r="M61" s="48">
        <v>305.839992</v>
      </c>
      <c r="N61" s="48">
        <v>291.44955399999998</v>
      </c>
      <c r="O61" s="48">
        <v>300.47760399999999</v>
      </c>
      <c r="P61" s="49">
        <v>286.66740600000003</v>
      </c>
      <c r="Q61" s="49">
        <v>269.361805</v>
      </c>
      <c r="R61" s="44">
        <v>273.73443600000002</v>
      </c>
      <c r="S61" s="50">
        <v>284.41826600000002</v>
      </c>
      <c r="T61" s="44">
        <v>296.24179900000001</v>
      </c>
      <c r="U61" s="44">
        <v>314.83462100000003</v>
      </c>
      <c r="V61" s="44">
        <v>336.75663500000002</v>
      </c>
      <c r="W61" s="44">
        <v>335.57882499999999</v>
      </c>
      <c r="X61" s="44">
        <v>265.25903099999999</v>
      </c>
      <c r="Y61" s="44">
        <v>289.10768300000001</v>
      </c>
      <c r="Z61" s="44">
        <v>284.96875299999999</v>
      </c>
      <c r="AA61" s="44">
        <v>288.72763900000001</v>
      </c>
      <c r="AB61" s="44">
        <v>292.09213</v>
      </c>
      <c r="AC61" s="73"/>
      <c r="AD61" s="32" t="s">
        <v>205</v>
      </c>
    </row>
    <row r="62" spans="2:30" ht="15.75" customHeight="1">
      <c r="B62" s="51"/>
      <c r="C62" s="34"/>
      <c r="D62" s="52" t="s">
        <v>30</v>
      </c>
      <c r="E62" s="211" t="s">
        <v>202</v>
      </c>
      <c r="F62" s="212">
        <f>ROUND((F61-E61)/E61*100,1)</f>
        <v>5.4</v>
      </c>
      <c r="G62" s="212">
        <f t="shared" ref="G62:AB62" si="25">ROUND((G61-F61)/F61*100,1)</f>
        <v>-3.3</v>
      </c>
      <c r="H62" s="212">
        <f t="shared" si="25"/>
        <v>-5.6</v>
      </c>
      <c r="I62" s="212">
        <f t="shared" si="25"/>
        <v>-3.3</v>
      </c>
      <c r="J62" s="212">
        <f t="shared" si="25"/>
        <v>1.7</v>
      </c>
      <c r="K62" s="212">
        <f t="shared" si="25"/>
        <v>2.2999999999999998</v>
      </c>
      <c r="L62" s="212">
        <f t="shared" si="25"/>
        <v>3.2</v>
      </c>
      <c r="M62" s="212">
        <f t="shared" si="25"/>
        <v>-5.3</v>
      </c>
      <c r="N62" s="212">
        <f t="shared" si="25"/>
        <v>-4.7</v>
      </c>
      <c r="O62" s="212">
        <f t="shared" si="25"/>
        <v>3.1</v>
      </c>
      <c r="P62" s="212">
        <f t="shared" si="25"/>
        <v>-4.5999999999999996</v>
      </c>
      <c r="Q62" s="212">
        <f t="shared" si="25"/>
        <v>-6</v>
      </c>
      <c r="R62" s="212">
        <f t="shared" si="25"/>
        <v>1.6</v>
      </c>
      <c r="S62" s="212">
        <f t="shared" si="25"/>
        <v>3.9</v>
      </c>
      <c r="T62" s="212">
        <f t="shared" si="25"/>
        <v>4.2</v>
      </c>
      <c r="U62" s="212">
        <f t="shared" si="25"/>
        <v>6.3</v>
      </c>
      <c r="V62" s="212">
        <f t="shared" si="25"/>
        <v>7</v>
      </c>
      <c r="W62" s="212">
        <f t="shared" si="25"/>
        <v>-0.3</v>
      </c>
      <c r="X62" s="212">
        <f t="shared" si="25"/>
        <v>-21</v>
      </c>
      <c r="Y62" s="212">
        <f t="shared" si="25"/>
        <v>9</v>
      </c>
      <c r="Z62" s="212">
        <f t="shared" si="25"/>
        <v>-1.4</v>
      </c>
      <c r="AA62" s="212">
        <f t="shared" si="25"/>
        <v>1.3</v>
      </c>
      <c r="AB62" s="212">
        <f t="shared" si="25"/>
        <v>1.2</v>
      </c>
      <c r="AC62" s="217"/>
      <c r="AD62" s="54" t="s">
        <v>206</v>
      </c>
    </row>
    <row r="63" spans="2:30" ht="15.75" customHeight="1">
      <c r="B63" s="33" t="s">
        <v>42</v>
      </c>
      <c r="C63" s="55" t="s">
        <v>43</v>
      </c>
      <c r="D63" s="39" t="s">
        <v>207</v>
      </c>
      <c r="E63" s="218">
        <v>94.5</v>
      </c>
      <c r="F63" s="219">
        <v>97.6</v>
      </c>
      <c r="G63" s="219">
        <v>99.3</v>
      </c>
      <c r="H63" s="219">
        <v>100.6</v>
      </c>
      <c r="I63" s="219">
        <v>101.2</v>
      </c>
      <c r="J63" s="219">
        <v>101.1</v>
      </c>
      <c r="K63" s="160">
        <v>101.2</v>
      </c>
      <c r="L63" s="160">
        <v>103.1</v>
      </c>
      <c r="M63" s="160">
        <v>103.7</v>
      </c>
      <c r="N63" s="160">
        <v>103.4</v>
      </c>
      <c r="O63" s="160">
        <v>102.7</v>
      </c>
      <c r="P63" s="160">
        <v>101.9</v>
      </c>
      <c r="Q63" s="220">
        <v>101</v>
      </c>
      <c r="R63" s="221">
        <v>100.7</v>
      </c>
      <c r="S63" s="222">
        <v>100.7</v>
      </c>
      <c r="T63" s="221">
        <v>100.4</v>
      </c>
      <c r="U63" s="221">
        <v>100.7</v>
      </c>
      <c r="V63" s="221">
        <v>100.7</v>
      </c>
      <c r="W63" s="221">
        <v>102.1</v>
      </c>
      <c r="X63" s="221">
        <v>100.7</v>
      </c>
      <c r="Y63" s="221">
        <v>100</v>
      </c>
      <c r="Z63" s="221">
        <v>99.7</v>
      </c>
      <c r="AA63" s="221">
        <v>99.7</v>
      </c>
      <c r="AB63" s="221">
        <v>100</v>
      </c>
      <c r="AC63" s="215">
        <v>102.8</v>
      </c>
      <c r="AD63" s="32" t="s">
        <v>65</v>
      </c>
    </row>
    <row r="64" spans="2:30" ht="15.75" customHeight="1">
      <c r="B64" s="33"/>
      <c r="C64" s="223" t="s">
        <v>208</v>
      </c>
      <c r="D64" s="52" t="s">
        <v>30</v>
      </c>
      <c r="E64" s="211" t="s">
        <v>202</v>
      </c>
      <c r="F64" s="212">
        <f>ROUND((F63-E63)/E63*100,1)</f>
        <v>3.3</v>
      </c>
      <c r="G64" s="212">
        <f t="shared" ref="G64:AC64" si="26">ROUND((G63-F63)/F63*100,1)</f>
        <v>1.7</v>
      </c>
      <c r="H64" s="212">
        <f t="shared" si="26"/>
        <v>1.3</v>
      </c>
      <c r="I64" s="212">
        <f t="shared" si="26"/>
        <v>0.6</v>
      </c>
      <c r="J64" s="212">
        <f t="shared" si="26"/>
        <v>-0.1</v>
      </c>
      <c r="K64" s="212">
        <f t="shared" si="26"/>
        <v>0.1</v>
      </c>
      <c r="L64" s="212">
        <f t="shared" si="26"/>
        <v>1.9</v>
      </c>
      <c r="M64" s="212">
        <f t="shared" si="26"/>
        <v>0.6</v>
      </c>
      <c r="N64" s="212">
        <f t="shared" si="26"/>
        <v>-0.3</v>
      </c>
      <c r="O64" s="212">
        <f t="shared" si="26"/>
        <v>-0.7</v>
      </c>
      <c r="P64" s="212">
        <f t="shared" si="26"/>
        <v>-0.8</v>
      </c>
      <c r="Q64" s="212">
        <f t="shared" si="26"/>
        <v>-0.9</v>
      </c>
      <c r="R64" s="212">
        <f t="shared" si="26"/>
        <v>-0.3</v>
      </c>
      <c r="S64" s="212">
        <f t="shared" si="26"/>
        <v>0</v>
      </c>
      <c r="T64" s="212">
        <f t="shared" si="26"/>
        <v>-0.3</v>
      </c>
      <c r="U64" s="212">
        <f t="shared" si="26"/>
        <v>0.3</v>
      </c>
      <c r="V64" s="212">
        <f t="shared" si="26"/>
        <v>0</v>
      </c>
      <c r="W64" s="212">
        <f t="shared" si="26"/>
        <v>1.4</v>
      </c>
      <c r="X64" s="212">
        <f t="shared" si="26"/>
        <v>-1.4</v>
      </c>
      <c r="Y64" s="212">
        <f t="shared" si="26"/>
        <v>-0.7</v>
      </c>
      <c r="Z64" s="212">
        <f t="shared" si="26"/>
        <v>-0.3</v>
      </c>
      <c r="AA64" s="212">
        <f t="shared" si="26"/>
        <v>0</v>
      </c>
      <c r="AB64" s="212">
        <f t="shared" si="26"/>
        <v>0.3</v>
      </c>
      <c r="AC64" s="212">
        <f t="shared" si="26"/>
        <v>2.8</v>
      </c>
      <c r="AD64" s="54" t="s">
        <v>209</v>
      </c>
    </row>
    <row r="65" spans="2:30" ht="15.75" customHeight="1">
      <c r="B65" s="33" t="s">
        <v>68</v>
      </c>
      <c r="C65" s="55" t="s">
        <v>69</v>
      </c>
      <c r="D65" s="39" t="s">
        <v>207</v>
      </c>
      <c r="E65" s="214">
        <v>107.7</v>
      </c>
      <c r="F65" s="40">
        <v>108.85833333333299</v>
      </c>
      <c r="G65" s="40">
        <v>107.841666666667</v>
      </c>
      <c r="H65" s="40">
        <v>106.191666666667</v>
      </c>
      <c r="I65" s="40">
        <v>104.425</v>
      </c>
      <c r="J65" s="40">
        <v>103.541666666667</v>
      </c>
      <c r="K65" s="63">
        <v>101.85</v>
      </c>
      <c r="L65" s="63">
        <v>102.52500000000001</v>
      </c>
      <c r="M65" s="63">
        <v>100.95</v>
      </c>
      <c r="N65" s="63">
        <v>99.525000000000006</v>
      </c>
      <c r="O65" s="63">
        <v>99.533333333333303</v>
      </c>
      <c r="P65" s="64">
        <v>97.258333333333297</v>
      </c>
      <c r="Q65" s="64">
        <v>95.258333333333297</v>
      </c>
      <c r="R65" s="44">
        <v>94.441666666666706</v>
      </c>
      <c r="S65" s="50">
        <v>95.641666666666694</v>
      </c>
      <c r="T65" s="44">
        <v>97.2083333333333</v>
      </c>
      <c r="U65" s="44">
        <v>99.3333333333333</v>
      </c>
      <c r="V65" s="44">
        <v>101.075</v>
      </c>
      <c r="W65" s="44">
        <v>105.683333333333</v>
      </c>
      <c r="X65" s="44">
        <v>100.133333333333</v>
      </c>
      <c r="Y65" s="44">
        <v>100.008333333333</v>
      </c>
      <c r="Z65" s="44">
        <v>101.48333333333299</v>
      </c>
      <c r="AA65" s="44">
        <v>100.591666666667</v>
      </c>
      <c r="AB65" s="44">
        <v>101.85833333333299</v>
      </c>
      <c r="AC65" s="65">
        <v>105.116666666667</v>
      </c>
      <c r="AD65" s="86" t="s">
        <v>210</v>
      </c>
    </row>
    <row r="66" spans="2:30" ht="15.75" customHeight="1">
      <c r="B66" s="51"/>
      <c r="C66" s="224" t="s">
        <v>71</v>
      </c>
      <c r="D66" s="52" t="s">
        <v>30</v>
      </c>
      <c r="E66" s="211" t="s">
        <v>202</v>
      </c>
      <c r="F66" s="212">
        <f>ROUND((F65-E65)/E65*100,1)</f>
        <v>1.1000000000000001</v>
      </c>
      <c r="G66" s="212">
        <f t="shared" ref="G66:AC66" si="27">ROUND((G65-F65)/F65*100,1)</f>
        <v>-0.9</v>
      </c>
      <c r="H66" s="212">
        <f t="shared" si="27"/>
        <v>-1.5</v>
      </c>
      <c r="I66" s="212">
        <f t="shared" si="27"/>
        <v>-1.7</v>
      </c>
      <c r="J66" s="212">
        <f t="shared" si="27"/>
        <v>-0.8</v>
      </c>
      <c r="K66" s="212">
        <f t="shared" si="27"/>
        <v>-1.6</v>
      </c>
      <c r="L66" s="212">
        <f t="shared" si="27"/>
        <v>0.7</v>
      </c>
      <c r="M66" s="212">
        <f t="shared" si="27"/>
        <v>-1.5</v>
      </c>
      <c r="N66" s="212">
        <f t="shared" si="27"/>
        <v>-1.4</v>
      </c>
      <c r="O66" s="212">
        <f t="shared" si="27"/>
        <v>0</v>
      </c>
      <c r="P66" s="212">
        <f t="shared" si="27"/>
        <v>-2.2999999999999998</v>
      </c>
      <c r="Q66" s="212">
        <f t="shared" si="27"/>
        <v>-2.1</v>
      </c>
      <c r="R66" s="212">
        <f t="shared" si="27"/>
        <v>-0.9</v>
      </c>
      <c r="S66" s="212">
        <f t="shared" si="27"/>
        <v>1.3</v>
      </c>
      <c r="T66" s="212">
        <f t="shared" si="27"/>
        <v>1.6</v>
      </c>
      <c r="U66" s="212">
        <f t="shared" si="27"/>
        <v>2.2000000000000002</v>
      </c>
      <c r="V66" s="212">
        <f t="shared" si="27"/>
        <v>1.8</v>
      </c>
      <c r="W66" s="212">
        <f t="shared" si="27"/>
        <v>4.5999999999999996</v>
      </c>
      <c r="X66" s="212">
        <f t="shared" si="27"/>
        <v>-5.3</v>
      </c>
      <c r="Y66" s="212">
        <f t="shared" si="27"/>
        <v>-0.1</v>
      </c>
      <c r="Z66" s="212">
        <f t="shared" si="27"/>
        <v>1.5</v>
      </c>
      <c r="AA66" s="212">
        <f t="shared" si="27"/>
        <v>-0.9</v>
      </c>
      <c r="AB66" s="212">
        <f t="shared" si="27"/>
        <v>1.3</v>
      </c>
      <c r="AC66" s="212">
        <f t="shared" si="27"/>
        <v>3.2</v>
      </c>
      <c r="AD66" s="54" t="s">
        <v>72</v>
      </c>
    </row>
    <row r="67" spans="2:30" ht="15.75" customHeight="1">
      <c r="B67" s="68"/>
      <c r="C67" s="69" t="s">
        <v>211</v>
      </c>
      <c r="D67" s="39" t="s">
        <v>212</v>
      </c>
      <c r="E67" s="225">
        <v>98.5</v>
      </c>
      <c r="F67" s="226">
        <v>101.8</v>
      </c>
      <c r="G67" s="226">
        <v>103.7</v>
      </c>
      <c r="H67" s="226">
        <v>104.3</v>
      </c>
      <c r="I67" s="226">
        <v>106.2</v>
      </c>
      <c r="J67" s="226">
        <v>108.1</v>
      </c>
      <c r="K67" s="227">
        <v>109.8</v>
      </c>
      <c r="L67" s="227">
        <v>111.9</v>
      </c>
      <c r="M67" s="227">
        <v>110.5</v>
      </c>
      <c r="N67" s="227">
        <v>109</v>
      </c>
      <c r="O67" s="227">
        <v>108.7</v>
      </c>
      <c r="P67" s="41">
        <v>107.6</v>
      </c>
      <c r="Q67" s="48">
        <v>104.5</v>
      </c>
      <c r="R67" s="44">
        <v>104.4</v>
      </c>
      <c r="S67" s="50">
        <v>103.6</v>
      </c>
      <c r="T67" s="44">
        <v>104.6</v>
      </c>
      <c r="U67" s="44">
        <v>105.7</v>
      </c>
      <c r="V67" s="44">
        <v>104.8</v>
      </c>
      <c r="W67" s="44">
        <v>104.2</v>
      </c>
      <c r="X67" s="44">
        <v>99</v>
      </c>
      <c r="Y67" s="44">
        <v>100</v>
      </c>
      <c r="Z67" s="44">
        <v>100.2</v>
      </c>
      <c r="AA67" s="44">
        <v>99.6</v>
      </c>
      <c r="AB67" s="44">
        <v>99.9</v>
      </c>
      <c r="AC67" s="45">
        <v>101.4</v>
      </c>
      <c r="AD67" s="74" t="s">
        <v>213</v>
      </c>
    </row>
    <row r="68" spans="2:30" ht="15.75" customHeight="1">
      <c r="B68" s="68"/>
      <c r="C68" s="38" t="s">
        <v>214</v>
      </c>
      <c r="D68" s="52" t="s">
        <v>30</v>
      </c>
      <c r="E68" s="211" t="s">
        <v>202</v>
      </c>
      <c r="F68" s="212">
        <f>ROUND((F67-E67)/E67*100,1)</f>
        <v>3.4</v>
      </c>
      <c r="G68" s="212">
        <f t="shared" ref="G68:AC68" si="28">ROUND((G67-F67)/F67*100,1)</f>
        <v>1.9</v>
      </c>
      <c r="H68" s="212">
        <f t="shared" si="28"/>
        <v>0.6</v>
      </c>
      <c r="I68" s="212">
        <f t="shared" si="28"/>
        <v>1.8</v>
      </c>
      <c r="J68" s="212">
        <f t="shared" si="28"/>
        <v>1.8</v>
      </c>
      <c r="K68" s="212">
        <f t="shared" si="28"/>
        <v>1.6</v>
      </c>
      <c r="L68" s="212">
        <f t="shared" si="28"/>
        <v>1.9</v>
      </c>
      <c r="M68" s="212">
        <f t="shared" si="28"/>
        <v>-1.3</v>
      </c>
      <c r="N68" s="212">
        <f t="shared" si="28"/>
        <v>-1.4</v>
      </c>
      <c r="O68" s="212">
        <f t="shared" si="28"/>
        <v>-0.3</v>
      </c>
      <c r="P68" s="212">
        <f t="shared" si="28"/>
        <v>-1</v>
      </c>
      <c r="Q68" s="212">
        <f t="shared" si="28"/>
        <v>-2.9</v>
      </c>
      <c r="R68" s="212">
        <f t="shared" si="28"/>
        <v>-0.1</v>
      </c>
      <c r="S68" s="212">
        <f t="shared" si="28"/>
        <v>-0.8</v>
      </c>
      <c r="T68" s="212">
        <f t="shared" si="28"/>
        <v>1</v>
      </c>
      <c r="U68" s="212">
        <f t="shared" si="28"/>
        <v>1.1000000000000001</v>
      </c>
      <c r="V68" s="212">
        <f t="shared" si="28"/>
        <v>-0.9</v>
      </c>
      <c r="W68" s="212">
        <f t="shared" si="28"/>
        <v>-0.6</v>
      </c>
      <c r="X68" s="212">
        <f t="shared" si="28"/>
        <v>-5</v>
      </c>
      <c r="Y68" s="212">
        <f t="shared" si="28"/>
        <v>1</v>
      </c>
      <c r="Z68" s="212">
        <f t="shared" si="28"/>
        <v>0.2</v>
      </c>
      <c r="AA68" s="212">
        <f t="shared" si="28"/>
        <v>-0.6</v>
      </c>
      <c r="AB68" s="212">
        <f t="shared" si="28"/>
        <v>0.3</v>
      </c>
      <c r="AC68" s="212">
        <f t="shared" si="28"/>
        <v>1.5</v>
      </c>
      <c r="AD68" s="78" t="s">
        <v>77</v>
      </c>
    </row>
    <row r="69" spans="2:30" ht="15.75" customHeight="1">
      <c r="B69" s="68" t="s">
        <v>78</v>
      </c>
      <c r="C69" s="69" t="s">
        <v>211</v>
      </c>
      <c r="D69" s="39" t="s">
        <v>212</v>
      </c>
      <c r="E69" s="214">
        <v>102.7</v>
      </c>
      <c r="F69" s="40">
        <v>102.7</v>
      </c>
      <c r="G69" s="40">
        <v>103</v>
      </c>
      <c r="H69" s="40">
        <v>102.5</v>
      </c>
      <c r="I69" s="40">
        <v>103.7</v>
      </c>
      <c r="J69" s="40">
        <v>105.9</v>
      </c>
      <c r="K69" s="41">
        <v>107.5</v>
      </c>
      <c r="L69" s="41">
        <v>107.9</v>
      </c>
      <c r="M69" s="41">
        <v>105.8</v>
      </c>
      <c r="N69" s="41">
        <v>104.8</v>
      </c>
      <c r="O69" s="41">
        <v>105.4</v>
      </c>
      <c r="P69" s="48">
        <v>105.4</v>
      </c>
      <c r="Q69" s="148">
        <v>103.5</v>
      </c>
      <c r="R69" s="90">
        <v>103.7</v>
      </c>
      <c r="S69" s="90">
        <v>102.9</v>
      </c>
      <c r="T69" s="90">
        <v>104.3</v>
      </c>
      <c r="U69" s="90">
        <v>105.1</v>
      </c>
      <c r="V69" s="90">
        <v>104.1</v>
      </c>
      <c r="W69" s="90">
        <v>101.9</v>
      </c>
      <c r="X69" s="90">
        <v>98.2</v>
      </c>
      <c r="Y69" s="90">
        <v>100</v>
      </c>
      <c r="Z69" s="90">
        <v>100.5</v>
      </c>
      <c r="AA69" s="90">
        <v>99.9</v>
      </c>
      <c r="AB69" s="90">
        <v>99.7</v>
      </c>
      <c r="AC69" s="45">
        <v>97.9</v>
      </c>
      <c r="AD69" s="86" t="s">
        <v>215</v>
      </c>
    </row>
    <row r="70" spans="2:30" ht="15.75" customHeight="1">
      <c r="B70" s="68"/>
      <c r="C70" s="38" t="s">
        <v>82</v>
      </c>
      <c r="D70" s="52" t="s">
        <v>30</v>
      </c>
      <c r="E70" s="211" t="s">
        <v>202</v>
      </c>
      <c r="F70" s="212">
        <f>ROUND((F69-E69)/E69*100,1)</f>
        <v>0</v>
      </c>
      <c r="G70" s="212">
        <f t="shared" ref="G70:AC70" si="29">ROUND((G69-F69)/F69*100,1)</f>
        <v>0.3</v>
      </c>
      <c r="H70" s="212">
        <f t="shared" si="29"/>
        <v>-0.5</v>
      </c>
      <c r="I70" s="212">
        <f t="shared" si="29"/>
        <v>1.2</v>
      </c>
      <c r="J70" s="212">
        <f t="shared" si="29"/>
        <v>2.1</v>
      </c>
      <c r="K70" s="212">
        <f t="shared" si="29"/>
        <v>1.5</v>
      </c>
      <c r="L70" s="212">
        <f t="shared" si="29"/>
        <v>0.4</v>
      </c>
      <c r="M70" s="212">
        <f t="shared" si="29"/>
        <v>-1.9</v>
      </c>
      <c r="N70" s="212">
        <f t="shared" si="29"/>
        <v>-0.9</v>
      </c>
      <c r="O70" s="212">
        <f t="shared" si="29"/>
        <v>0.6</v>
      </c>
      <c r="P70" s="212">
        <f t="shared" si="29"/>
        <v>0</v>
      </c>
      <c r="Q70" s="212">
        <f t="shared" si="29"/>
        <v>-1.8</v>
      </c>
      <c r="R70" s="212">
        <f t="shared" si="29"/>
        <v>0.2</v>
      </c>
      <c r="S70" s="212">
        <f t="shared" si="29"/>
        <v>-0.8</v>
      </c>
      <c r="T70" s="212">
        <f t="shared" si="29"/>
        <v>1.4</v>
      </c>
      <c r="U70" s="212">
        <f t="shared" si="29"/>
        <v>0.8</v>
      </c>
      <c r="V70" s="212">
        <f t="shared" si="29"/>
        <v>-1</v>
      </c>
      <c r="W70" s="212">
        <f t="shared" si="29"/>
        <v>-2.1</v>
      </c>
      <c r="X70" s="212">
        <f t="shared" si="29"/>
        <v>-3.6</v>
      </c>
      <c r="Y70" s="212">
        <f t="shared" si="29"/>
        <v>1.8</v>
      </c>
      <c r="Z70" s="212">
        <f t="shared" si="29"/>
        <v>0.5</v>
      </c>
      <c r="AA70" s="212">
        <f t="shared" si="29"/>
        <v>-0.6</v>
      </c>
      <c r="AB70" s="212">
        <f t="shared" si="29"/>
        <v>-0.2</v>
      </c>
      <c r="AC70" s="212">
        <f t="shared" si="29"/>
        <v>-1.8</v>
      </c>
      <c r="AD70" s="32"/>
    </row>
    <row r="71" spans="2:30" ht="15.75" customHeight="1">
      <c r="B71" s="68" t="s">
        <v>85</v>
      </c>
      <c r="C71" s="88" t="s">
        <v>86</v>
      </c>
      <c r="D71" s="39" t="s">
        <v>212</v>
      </c>
      <c r="E71" s="214">
        <v>130.4</v>
      </c>
      <c r="F71" s="40">
        <v>122</v>
      </c>
      <c r="G71" s="40">
        <v>104.2</v>
      </c>
      <c r="H71" s="40">
        <v>92.5</v>
      </c>
      <c r="I71" s="40">
        <v>90.5</v>
      </c>
      <c r="J71" s="40">
        <v>94</v>
      </c>
      <c r="K71" s="41">
        <v>100.6</v>
      </c>
      <c r="L71" s="41">
        <v>103.7</v>
      </c>
      <c r="M71" s="41">
        <v>94.6</v>
      </c>
      <c r="N71" s="41">
        <v>93.3</v>
      </c>
      <c r="O71" s="41">
        <v>98.5</v>
      </c>
      <c r="P71" s="48">
        <v>94.8</v>
      </c>
      <c r="Q71" s="148">
        <v>95.7</v>
      </c>
      <c r="R71" s="90">
        <v>101.2</v>
      </c>
      <c r="S71" s="90">
        <v>104.4</v>
      </c>
      <c r="T71" s="90">
        <v>104.8</v>
      </c>
      <c r="U71" s="90">
        <v>108.2</v>
      </c>
      <c r="V71" s="90">
        <v>110.7</v>
      </c>
      <c r="W71" s="90">
        <v>107.6</v>
      </c>
      <c r="X71" s="90">
        <v>89.9</v>
      </c>
      <c r="Y71" s="90">
        <v>100</v>
      </c>
      <c r="Z71" s="90">
        <v>99.5</v>
      </c>
      <c r="AA71" s="90">
        <v>100.7</v>
      </c>
      <c r="AB71" s="90">
        <v>102.5</v>
      </c>
      <c r="AC71" s="45">
        <v>105.4</v>
      </c>
      <c r="AD71" s="86"/>
    </row>
    <row r="72" spans="2:30" ht="15.75" customHeight="1">
      <c r="B72" s="68"/>
      <c r="C72" s="38" t="s">
        <v>88</v>
      </c>
      <c r="D72" s="52" t="s">
        <v>30</v>
      </c>
      <c r="E72" s="211" t="s">
        <v>202</v>
      </c>
      <c r="F72" s="212">
        <f>ROUND((F71-E71)/E71*100,1)</f>
        <v>-6.4</v>
      </c>
      <c r="G72" s="212">
        <f t="shared" ref="G72:AC72" si="30">ROUND((G71-F71)/F71*100,1)</f>
        <v>-14.6</v>
      </c>
      <c r="H72" s="212">
        <f t="shared" si="30"/>
        <v>-11.2</v>
      </c>
      <c r="I72" s="212">
        <f t="shared" si="30"/>
        <v>-2.2000000000000002</v>
      </c>
      <c r="J72" s="212">
        <f t="shared" si="30"/>
        <v>3.9</v>
      </c>
      <c r="K72" s="212">
        <f t="shared" si="30"/>
        <v>7</v>
      </c>
      <c r="L72" s="212">
        <f t="shared" si="30"/>
        <v>3.1</v>
      </c>
      <c r="M72" s="212">
        <f t="shared" si="30"/>
        <v>-8.8000000000000007</v>
      </c>
      <c r="N72" s="212">
        <f t="shared" si="30"/>
        <v>-1.4</v>
      </c>
      <c r="O72" s="212">
        <f t="shared" si="30"/>
        <v>5.6</v>
      </c>
      <c r="P72" s="212">
        <f t="shared" si="30"/>
        <v>-3.8</v>
      </c>
      <c r="Q72" s="212">
        <f t="shared" si="30"/>
        <v>0.9</v>
      </c>
      <c r="R72" s="212">
        <f t="shared" si="30"/>
        <v>5.7</v>
      </c>
      <c r="S72" s="212">
        <f t="shared" si="30"/>
        <v>3.2</v>
      </c>
      <c r="T72" s="212">
        <f t="shared" si="30"/>
        <v>0.4</v>
      </c>
      <c r="U72" s="212">
        <f t="shared" si="30"/>
        <v>3.2</v>
      </c>
      <c r="V72" s="212">
        <f t="shared" si="30"/>
        <v>2.2999999999999998</v>
      </c>
      <c r="W72" s="212">
        <f t="shared" si="30"/>
        <v>-2.8</v>
      </c>
      <c r="X72" s="212">
        <f t="shared" si="30"/>
        <v>-16.399999999999999</v>
      </c>
      <c r="Y72" s="212">
        <f t="shared" si="30"/>
        <v>11.2</v>
      </c>
      <c r="Z72" s="212">
        <f t="shared" si="30"/>
        <v>-0.5</v>
      </c>
      <c r="AA72" s="212">
        <f t="shared" si="30"/>
        <v>1.2</v>
      </c>
      <c r="AB72" s="212">
        <f t="shared" si="30"/>
        <v>1.8</v>
      </c>
      <c r="AC72" s="212">
        <f t="shared" si="30"/>
        <v>2.8</v>
      </c>
      <c r="AD72" s="32"/>
    </row>
    <row r="73" spans="2:30" ht="15.75" customHeight="1">
      <c r="B73" s="68" t="s">
        <v>89</v>
      </c>
      <c r="C73" s="38" t="s">
        <v>90</v>
      </c>
      <c r="D73" s="39" t="s">
        <v>207</v>
      </c>
      <c r="E73" s="214">
        <v>89.5</v>
      </c>
      <c r="F73" s="40">
        <v>92.4</v>
      </c>
      <c r="G73" s="40">
        <v>94.4</v>
      </c>
      <c r="H73" s="40">
        <v>95.5</v>
      </c>
      <c r="I73" s="40">
        <v>95.5</v>
      </c>
      <c r="J73" s="40">
        <v>95</v>
      </c>
      <c r="K73" s="41">
        <v>94.6</v>
      </c>
      <c r="L73" s="41">
        <v>95.2</v>
      </c>
      <c r="M73" s="41">
        <v>95.7</v>
      </c>
      <c r="N73" s="41">
        <v>95.2</v>
      </c>
      <c r="O73" s="41">
        <v>94.4</v>
      </c>
      <c r="P73" s="48">
        <v>93.5</v>
      </c>
      <c r="Q73" s="148">
        <v>92.3</v>
      </c>
      <c r="R73" s="90">
        <v>91.4</v>
      </c>
      <c r="S73" s="90">
        <v>91.9</v>
      </c>
      <c r="T73" s="90">
        <v>92.6</v>
      </c>
      <c r="U73" s="90">
        <v>93.6</v>
      </c>
      <c r="V73" s="90">
        <v>96.1</v>
      </c>
      <c r="W73" s="90">
        <v>99.3</v>
      </c>
      <c r="X73" s="90">
        <v>100.2</v>
      </c>
      <c r="Y73" s="90">
        <v>100</v>
      </c>
      <c r="Z73" s="90">
        <v>100</v>
      </c>
      <c r="AA73" s="90">
        <v>99.7</v>
      </c>
      <c r="AB73" s="90">
        <v>99.5</v>
      </c>
      <c r="AC73" s="45">
        <v>99.9</v>
      </c>
      <c r="AD73" s="86"/>
    </row>
    <row r="74" spans="2:30" ht="15.75" customHeight="1">
      <c r="B74" s="68" t="s">
        <v>91</v>
      </c>
      <c r="C74" s="38"/>
      <c r="D74" s="52" t="s">
        <v>30</v>
      </c>
      <c r="E74" s="211" t="s">
        <v>216</v>
      </c>
      <c r="F74" s="212">
        <f>ROUND((F73-E73)/E73*100,1)</f>
        <v>3.2</v>
      </c>
      <c r="G74" s="212">
        <f t="shared" ref="G74:AC74" si="31">ROUND((G73-F73)/F73*100,1)</f>
        <v>2.2000000000000002</v>
      </c>
      <c r="H74" s="212">
        <f t="shared" si="31"/>
        <v>1.2</v>
      </c>
      <c r="I74" s="212">
        <f t="shared" si="31"/>
        <v>0</v>
      </c>
      <c r="J74" s="212">
        <f t="shared" si="31"/>
        <v>-0.5</v>
      </c>
      <c r="K74" s="212">
        <f t="shared" si="31"/>
        <v>-0.4</v>
      </c>
      <c r="L74" s="212">
        <f t="shared" si="31"/>
        <v>0.6</v>
      </c>
      <c r="M74" s="212">
        <f t="shared" si="31"/>
        <v>0.5</v>
      </c>
      <c r="N74" s="212">
        <f t="shared" si="31"/>
        <v>-0.5</v>
      </c>
      <c r="O74" s="212">
        <f t="shared" si="31"/>
        <v>-0.8</v>
      </c>
      <c r="P74" s="212">
        <f t="shared" si="31"/>
        <v>-1</v>
      </c>
      <c r="Q74" s="212">
        <f t="shared" si="31"/>
        <v>-1.3</v>
      </c>
      <c r="R74" s="212">
        <f t="shared" si="31"/>
        <v>-1</v>
      </c>
      <c r="S74" s="212">
        <f t="shared" si="31"/>
        <v>0.5</v>
      </c>
      <c r="T74" s="212">
        <f t="shared" si="31"/>
        <v>0.8</v>
      </c>
      <c r="U74" s="212">
        <f t="shared" si="31"/>
        <v>1.1000000000000001</v>
      </c>
      <c r="V74" s="212">
        <f t="shared" si="31"/>
        <v>2.7</v>
      </c>
      <c r="W74" s="212">
        <f t="shared" si="31"/>
        <v>3.3</v>
      </c>
      <c r="X74" s="212">
        <f t="shared" si="31"/>
        <v>0.9</v>
      </c>
      <c r="Y74" s="212">
        <f t="shared" si="31"/>
        <v>-0.2</v>
      </c>
      <c r="Z74" s="212">
        <f t="shared" si="31"/>
        <v>0</v>
      </c>
      <c r="AA74" s="212">
        <f t="shared" si="31"/>
        <v>-0.3</v>
      </c>
      <c r="AB74" s="212">
        <f t="shared" si="31"/>
        <v>-0.2</v>
      </c>
      <c r="AC74" s="212">
        <f t="shared" si="31"/>
        <v>0.4</v>
      </c>
      <c r="AD74" s="32"/>
    </row>
    <row r="75" spans="2:30" ht="15.75" customHeight="1">
      <c r="B75" s="68"/>
      <c r="C75" s="38" t="s">
        <v>93</v>
      </c>
      <c r="D75" s="52" t="s">
        <v>94</v>
      </c>
      <c r="E75" s="228">
        <v>2.0699999999999998</v>
      </c>
      <c r="F75" s="229">
        <v>2.0499999999999998</v>
      </c>
      <c r="G75" s="229">
        <v>1.61</v>
      </c>
      <c r="H75" s="229">
        <v>1.2</v>
      </c>
      <c r="I75" s="229">
        <v>1.08</v>
      </c>
      <c r="J75" s="229">
        <v>1.06</v>
      </c>
      <c r="K75" s="229">
        <v>1.19</v>
      </c>
      <c r="L75" s="229">
        <v>1.2</v>
      </c>
      <c r="M75" s="229">
        <v>0.92</v>
      </c>
      <c r="N75" s="229">
        <v>0.87</v>
      </c>
      <c r="O75" s="229">
        <v>1.05</v>
      </c>
      <c r="P75" s="229">
        <v>1.01</v>
      </c>
      <c r="Q75" s="230">
        <v>0.93</v>
      </c>
      <c r="R75" s="231">
        <v>1.07</v>
      </c>
      <c r="S75" s="231">
        <v>1.29</v>
      </c>
      <c r="T75" s="231">
        <v>1.46</v>
      </c>
      <c r="U75" s="231">
        <v>1.56</v>
      </c>
      <c r="V75" s="231">
        <v>1.52</v>
      </c>
      <c r="W75" s="231">
        <v>1.25</v>
      </c>
      <c r="X75" s="231">
        <v>0.79</v>
      </c>
      <c r="Y75" s="231">
        <v>0.89</v>
      </c>
      <c r="Z75" s="231">
        <v>1.05</v>
      </c>
      <c r="AA75" s="231">
        <v>1.28</v>
      </c>
      <c r="AB75" s="231">
        <v>1.46</v>
      </c>
      <c r="AC75" s="232">
        <v>1.66</v>
      </c>
      <c r="AD75" s="99"/>
    </row>
    <row r="76" spans="2:30" ht="15.75" customHeight="1">
      <c r="B76" s="68" t="s">
        <v>95</v>
      </c>
      <c r="C76" s="38" t="s">
        <v>96</v>
      </c>
      <c r="D76" s="52" t="s">
        <v>94</v>
      </c>
      <c r="E76" s="228">
        <v>1.4</v>
      </c>
      <c r="F76" s="229">
        <v>1.4</v>
      </c>
      <c r="G76" s="229">
        <v>1.08</v>
      </c>
      <c r="H76" s="229">
        <v>0.76</v>
      </c>
      <c r="I76" s="229">
        <v>0.64</v>
      </c>
      <c r="J76" s="229">
        <v>0.63</v>
      </c>
      <c r="K76" s="229">
        <v>0.7</v>
      </c>
      <c r="L76" s="229">
        <v>0.72</v>
      </c>
      <c r="M76" s="229">
        <v>0.53</v>
      </c>
      <c r="N76" s="229">
        <v>0.48</v>
      </c>
      <c r="O76" s="229">
        <v>0.59</v>
      </c>
      <c r="P76" s="229">
        <v>0.59</v>
      </c>
      <c r="Q76" s="230">
        <v>0.54</v>
      </c>
      <c r="R76" s="231">
        <v>0.64</v>
      </c>
      <c r="S76" s="231">
        <v>0.83</v>
      </c>
      <c r="T76" s="231">
        <v>0.95</v>
      </c>
      <c r="U76" s="231">
        <v>1.06</v>
      </c>
      <c r="V76" s="231">
        <v>1.04</v>
      </c>
      <c r="W76" s="231">
        <v>0.88</v>
      </c>
      <c r="X76" s="231">
        <v>0.47</v>
      </c>
      <c r="Y76" s="231">
        <v>0.52</v>
      </c>
      <c r="Z76" s="231">
        <v>0.65</v>
      </c>
      <c r="AA76" s="231">
        <v>0.8</v>
      </c>
      <c r="AB76" s="231">
        <v>0.93</v>
      </c>
      <c r="AC76" s="232">
        <v>1.0900000000000001</v>
      </c>
      <c r="AD76" s="78"/>
    </row>
    <row r="77" spans="2:30" ht="15.75" customHeight="1" thickBot="1">
      <c r="B77" s="233"/>
      <c r="C77" s="234" t="s">
        <v>98</v>
      </c>
      <c r="D77" s="235" t="s">
        <v>99</v>
      </c>
      <c r="E77" s="236">
        <v>2.1</v>
      </c>
      <c r="F77" s="237">
        <v>2.1</v>
      </c>
      <c r="G77" s="237">
        <v>2.2000000000000002</v>
      </c>
      <c r="H77" s="237">
        <v>2.5</v>
      </c>
      <c r="I77" s="237">
        <v>2.9</v>
      </c>
      <c r="J77" s="237">
        <v>3.2</v>
      </c>
      <c r="K77" s="237">
        <v>3.4</v>
      </c>
      <c r="L77" s="238">
        <v>3.4</v>
      </c>
      <c r="M77" s="238">
        <v>4.0999999999999996</v>
      </c>
      <c r="N77" s="238">
        <v>4.7</v>
      </c>
      <c r="O77" s="238">
        <v>4.7</v>
      </c>
      <c r="P77" s="238">
        <v>5</v>
      </c>
      <c r="Q77" s="239">
        <v>5.4</v>
      </c>
      <c r="R77" s="240">
        <v>5.3</v>
      </c>
      <c r="S77" s="240">
        <v>4.7</v>
      </c>
      <c r="T77" s="240">
        <v>4.4000000000000004</v>
      </c>
      <c r="U77" s="240">
        <v>4.0999999999999996</v>
      </c>
      <c r="V77" s="240">
        <v>3.9</v>
      </c>
      <c r="W77" s="240">
        <v>4</v>
      </c>
      <c r="X77" s="240">
        <v>5.0999999999999996</v>
      </c>
      <c r="Y77" s="240">
        <v>5.0999999999999996</v>
      </c>
      <c r="Z77" s="240">
        <v>4.5999999999999996</v>
      </c>
      <c r="AA77" s="240">
        <v>4.3</v>
      </c>
      <c r="AB77" s="240">
        <v>4</v>
      </c>
      <c r="AC77" s="241">
        <v>3.6</v>
      </c>
      <c r="AD77" s="242" t="s">
        <v>217</v>
      </c>
    </row>
    <row r="78" spans="2:30" hidden="1">
      <c r="B78" s="68" t="s">
        <v>109</v>
      </c>
      <c r="C78" s="38" t="s">
        <v>110</v>
      </c>
      <c r="D78" s="243" t="s">
        <v>218</v>
      </c>
      <c r="E78" s="244"/>
      <c r="F78" s="153"/>
      <c r="G78" s="153"/>
      <c r="H78" s="153"/>
      <c r="I78" s="153"/>
      <c r="J78" s="153"/>
      <c r="K78" s="154"/>
      <c r="L78" s="154"/>
      <c r="M78" s="154"/>
      <c r="N78" s="154"/>
      <c r="O78" s="154"/>
      <c r="P78" s="154"/>
      <c r="Q78" s="155"/>
      <c r="R78" s="156"/>
      <c r="S78" s="156"/>
      <c r="T78" s="156"/>
      <c r="U78" s="156"/>
      <c r="V78" s="156"/>
      <c r="W78" s="156"/>
      <c r="X78" s="156"/>
      <c r="Y78" s="156"/>
      <c r="Z78" s="156"/>
      <c r="AA78" s="156"/>
      <c r="AB78" s="156"/>
      <c r="AC78" s="245"/>
      <c r="AD78" s="78" t="s">
        <v>219</v>
      </c>
    </row>
    <row r="79" spans="2:30" hidden="1">
      <c r="B79" s="138" t="s">
        <v>113</v>
      </c>
      <c r="C79" s="34"/>
      <c r="D79" s="115" t="s">
        <v>30</v>
      </c>
      <c r="E79" s="211" t="s">
        <v>220</v>
      </c>
      <c r="F79" s="212" t="e">
        <f>ROUND((F78-E78)/E78*100,1)</f>
        <v>#DIV/0!</v>
      </c>
      <c r="G79" s="212" t="e">
        <f t="shared" ref="G79:AB79" si="32">ROUND((G78-F78)/F78*100,1)</f>
        <v>#DIV/0!</v>
      </c>
      <c r="H79" s="212" t="e">
        <f t="shared" si="32"/>
        <v>#DIV/0!</v>
      </c>
      <c r="I79" s="212" t="e">
        <f t="shared" si="32"/>
        <v>#DIV/0!</v>
      </c>
      <c r="J79" s="212" t="e">
        <f t="shared" si="32"/>
        <v>#DIV/0!</v>
      </c>
      <c r="K79" s="212" t="e">
        <f t="shared" si="32"/>
        <v>#DIV/0!</v>
      </c>
      <c r="L79" s="212" t="e">
        <f t="shared" si="32"/>
        <v>#DIV/0!</v>
      </c>
      <c r="M79" s="212" t="e">
        <f t="shared" si="32"/>
        <v>#DIV/0!</v>
      </c>
      <c r="N79" s="212" t="e">
        <f t="shared" si="32"/>
        <v>#DIV/0!</v>
      </c>
      <c r="O79" s="212" t="e">
        <f t="shared" si="32"/>
        <v>#DIV/0!</v>
      </c>
      <c r="P79" s="212" t="e">
        <f t="shared" si="32"/>
        <v>#DIV/0!</v>
      </c>
      <c r="Q79" s="212" t="e">
        <f t="shared" si="32"/>
        <v>#DIV/0!</v>
      </c>
      <c r="R79" s="212" t="e">
        <f t="shared" si="32"/>
        <v>#DIV/0!</v>
      </c>
      <c r="S79" s="212" t="e">
        <f t="shared" si="32"/>
        <v>#DIV/0!</v>
      </c>
      <c r="T79" s="212" t="e">
        <f t="shared" si="32"/>
        <v>#DIV/0!</v>
      </c>
      <c r="U79" s="212" t="e">
        <f t="shared" si="32"/>
        <v>#DIV/0!</v>
      </c>
      <c r="V79" s="212" t="e">
        <f t="shared" si="32"/>
        <v>#DIV/0!</v>
      </c>
      <c r="W79" s="212" t="e">
        <f t="shared" si="32"/>
        <v>#DIV/0!</v>
      </c>
      <c r="X79" s="212" t="e">
        <f t="shared" si="32"/>
        <v>#DIV/0!</v>
      </c>
      <c r="Y79" s="212" t="e">
        <f t="shared" si="32"/>
        <v>#DIV/0!</v>
      </c>
      <c r="Z79" s="212" t="e">
        <f t="shared" si="32"/>
        <v>#DIV/0!</v>
      </c>
      <c r="AA79" s="212" t="e">
        <f t="shared" si="32"/>
        <v>#DIV/0!</v>
      </c>
      <c r="AB79" s="212" t="e">
        <f t="shared" si="32"/>
        <v>#DIV/0!</v>
      </c>
      <c r="AC79" s="246"/>
      <c r="AD79" s="139"/>
    </row>
    <row r="80" spans="2:30" hidden="1">
      <c r="B80" s="68"/>
      <c r="C80" s="88" t="s">
        <v>114</v>
      </c>
      <c r="D80" s="39" t="s">
        <v>115</v>
      </c>
      <c r="E80" s="218"/>
      <c r="F80" s="159"/>
      <c r="G80" s="159"/>
      <c r="H80" s="159"/>
      <c r="I80" s="159"/>
      <c r="J80" s="159"/>
      <c r="K80" s="247"/>
      <c r="L80" s="247"/>
      <c r="M80" s="247"/>
      <c r="N80" s="247"/>
      <c r="O80" s="247"/>
      <c r="P80" s="247"/>
      <c r="Q80" s="248"/>
      <c r="R80" s="83"/>
      <c r="S80" s="83"/>
      <c r="T80" s="83"/>
      <c r="U80" s="83"/>
      <c r="V80" s="83"/>
      <c r="W80" s="83"/>
      <c r="X80" s="83"/>
      <c r="Y80" s="83"/>
      <c r="Z80" s="90"/>
      <c r="AA80" s="90"/>
      <c r="AB80" s="90"/>
      <c r="AC80" s="249"/>
      <c r="AD80" s="32" t="s">
        <v>116</v>
      </c>
    </row>
    <row r="81" spans="2:30" hidden="1">
      <c r="B81" s="68" t="s">
        <v>117</v>
      </c>
      <c r="C81" s="38" t="s">
        <v>118</v>
      </c>
      <c r="D81" s="52" t="s">
        <v>30</v>
      </c>
      <c r="E81" s="211" t="s">
        <v>220</v>
      </c>
      <c r="F81" s="212" t="e">
        <f>ROUND((F80-E80)/E80*100,1)</f>
        <v>#DIV/0!</v>
      </c>
      <c r="G81" s="212" t="e">
        <f t="shared" ref="G81:AB81" si="33">ROUND((G80-F80)/F80*100,1)</f>
        <v>#DIV/0!</v>
      </c>
      <c r="H81" s="212" t="e">
        <f t="shared" si="33"/>
        <v>#DIV/0!</v>
      </c>
      <c r="I81" s="212" t="e">
        <f t="shared" si="33"/>
        <v>#DIV/0!</v>
      </c>
      <c r="J81" s="212" t="e">
        <f t="shared" si="33"/>
        <v>#DIV/0!</v>
      </c>
      <c r="K81" s="212" t="e">
        <f t="shared" si="33"/>
        <v>#DIV/0!</v>
      </c>
      <c r="L81" s="212" t="e">
        <f t="shared" si="33"/>
        <v>#DIV/0!</v>
      </c>
      <c r="M81" s="212" t="e">
        <f t="shared" si="33"/>
        <v>#DIV/0!</v>
      </c>
      <c r="N81" s="212" t="e">
        <f t="shared" si="33"/>
        <v>#DIV/0!</v>
      </c>
      <c r="O81" s="212" t="e">
        <f t="shared" si="33"/>
        <v>#DIV/0!</v>
      </c>
      <c r="P81" s="212" t="e">
        <f t="shared" si="33"/>
        <v>#DIV/0!</v>
      </c>
      <c r="Q81" s="212" t="e">
        <f t="shared" si="33"/>
        <v>#DIV/0!</v>
      </c>
      <c r="R81" s="212" t="e">
        <f t="shared" si="33"/>
        <v>#DIV/0!</v>
      </c>
      <c r="S81" s="212" t="e">
        <f t="shared" si="33"/>
        <v>#DIV/0!</v>
      </c>
      <c r="T81" s="212" t="e">
        <f t="shared" si="33"/>
        <v>#DIV/0!</v>
      </c>
      <c r="U81" s="212" t="e">
        <f t="shared" si="33"/>
        <v>#DIV/0!</v>
      </c>
      <c r="V81" s="212" t="e">
        <f t="shared" si="33"/>
        <v>#DIV/0!</v>
      </c>
      <c r="W81" s="212" t="e">
        <f t="shared" si="33"/>
        <v>#DIV/0!</v>
      </c>
      <c r="X81" s="212" t="e">
        <f t="shared" si="33"/>
        <v>#DIV/0!</v>
      </c>
      <c r="Y81" s="212" t="e">
        <f t="shared" si="33"/>
        <v>#DIV/0!</v>
      </c>
      <c r="Z81" s="212" t="e">
        <f t="shared" si="33"/>
        <v>#DIV/0!</v>
      </c>
      <c r="AA81" s="212" t="e">
        <f t="shared" si="33"/>
        <v>#DIV/0!</v>
      </c>
      <c r="AB81" s="212" t="e">
        <f t="shared" si="33"/>
        <v>#DIV/0!</v>
      </c>
      <c r="AC81" s="250"/>
      <c r="AD81" s="146" t="s">
        <v>120</v>
      </c>
    </row>
    <row r="82" spans="2:30" hidden="1">
      <c r="B82" s="68" t="s">
        <v>121</v>
      </c>
      <c r="C82" s="88" t="s">
        <v>122</v>
      </c>
      <c r="D82" s="147" t="s">
        <v>123</v>
      </c>
      <c r="E82" s="251"/>
      <c r="F82" s="53"/>
      <c r="G82" s="53"/>
      <c r="H82" s="53"/>
      <c r="I82" s="53"/>
      <c r="J82" s="53"/>
      <c r="K82" s="48"/>
      <c r="L82" s="48"/>
      <c r="M82" s="48"/>
      <c r="N82" s="48"/>
      <c r="O82" s="48"/>
      <c r="P82" s="48"/>
      <c r="Q82" s="148"/>
      <c r="R82" s="90"/>
      <c r="S82" s="90"/>
      <c r="T82" s="90"/>
      <c r="U82" s="90"/>
      <c r="V82" s="90"/>
      <c r="W82" s="90"/>
      <c r="X82" s="90"/>
      <c r="Y82" s="90"/>
      <c r="Z82" s="90"/>
      <c r="AA82" s="90"/>
      <c r="AB82" s="90"/>
      <c r="AC82" s="249"/>
      <c r="AD82" s="78" t="s">
        <v>124</v>
      </c>
    </row>
    <row r="83" spans="2:30" hidden="1">
      <c r="B83" s="68"/>
      <c r="C83" s="38"/>
      <c r="D83" s="52" t="s">
        <v>30</v>
      </c>
      <c r="E83" s="211" t="s">
        <v>220</v>
      </c>
      <c r="F83" s="212" t="e">
        <f>ROUND((F82-E82)/E82*100,1)</f>
        <v>#DIV/0!</v>
      </c>
      <c r="G83" s="212" t="e">
        <f t="shared" ref="G83:AB83" si="34">ROUND((G82-F82)/F82*100,1)</f>
        <v>#DIV/0!</v>
      </c>
      <c r="H83" s="212" t="e">
        <f t="shared" si="34"/>
        <v>#DIV/0!</v>
      </c>
      <c r="I83" s="212" t="e">
        <f t="shared" si="34"/>
        <v>#DIV/0!</v>
      </c>
      <c r="J83" s="212" t="e">
        <f t="shared" si="34"/>
        <v>#DIV/0!</v>
      </c>
      <c r="K83" s="212" t="e">
        <f t="shared" si="34"/>
        <v>#DIV/0!</v>
      </c>
      <c r="L83" s="212" t="e">
        <f t="shared" si="34"/>
        <v>#DIV/0!</v>
      </c>
      <c r="M83" s="212" t="e">
        <f t="shared" si="34"/>
        <v>#DIV/0!</v>
      </c>
      <c r="N83" s="212" t="e">
        <f t="shared" si="34"/>
        <v>#DIV/0!</v>
      </c>
      <c r="O83" s="212" t="e">
        <f t="shared" si="34"/>
        <v>#DIV/0!</v>
      </c>
      <c r="P83" s="212" t="e">
        <f t="shared" si="34"/>
        <v>#DIV/0!</v>
      </c>
      <c r="Q83" s="212" t="e">
        <f t="shared" si="34"/>
        <v>#DIV/0!</v>
      </c>
      <c r="R83" s="212" t="e">
        <f t="shared" si="34"/>
        <v>#DIV/0!</v>
      </c>
      <c r="S83" s="212" t="e">
        <f t="shared" si="34"/>
        <v>#DIV/0!</v>
      </c>
      <c r="T83" s="212" t="e">
        <f t="shared" si="34"/>
        <v>#DIV/0!</v>
      </c>
      <c r="U83" s="212" t="e">
        <f t="shared" si="34"/>
        <v>#DIV/0!</v>
      </c>
      <c r="V83" s="212" t="e">
        <f t="shared" si="34"/>
        <v>#DIV/0!</v>
      </c>
      <c r="W83" s="212" t="e">
        <f t="shared" si="34"/>
        <v>#DIV/0!</v>
      </c>
      <c r="X83" s="212" t="e">
        <f t="shared" si="34"/>
        <v>#DIV/0!</v>
      </c>
      <c r="Y83" s="212" t="e">
        <f t="shared" si="34"/>
        <v>#DIV/0!</v>
      </c>
      <c r="Z83" s="212" t="e">
        <f t="shared" si="34"/>
        <v>#DIV/0!</v>
      </c>
      <c r="AA83" s="212" t="e">
        <f t="shared" si="34"/>
        <v>#DIV/0!</v>
      </c>
      <c r="AB83" s="212" t="e">
        <f t="shared" si="34"/>
        <v>#DIV/0!</v>
      </c>
      <c r="AC83" s="252"/>
      <c r="AD83" s="86" t="s">
        <v>221</v>
      </c>
    </row>
    <row r="84" spans="2:30" hidden="1">
      <c r="B84" s="68" t="s">
        <v>126</v>
      </c>
      <c r="C84" s="38" t="s">
        <v>127</v>
      </c>
      <c r="D84" s="149" t="s">
        <v>128</v>
      </c>
      <c r="E84" s="216"/>
      <c r="F84" s="47"/>
      <c r="G84" s="47"/>
      <c r="H84" s="47"/>
      <c r="I84" s="47"/>
      <c r="J84" s="47"/>
      <c r="K84" s="48"/>
      <c r="L84" s="48"/>
      <c r="M84" s="48"/>
      <c r="N84" s="48"/>
      <c r="O84" s="48"/>
      <c r="P84" s="48"/>
      <c r="Q84" s="148"/>
      <c r="R84" s="90"/>
      <c r="S84" s="90"/>
      <c r="T84" s="90"/>
      <c r="U84" s="90"/>
      <c r="V84" s="90"/>
      <c r="W84" s="90"/>
      <c r="X84" s="90"/>
      <c r="Y84" s="90"/>
      <c r="Z84" s="90"/>
      <c r="AA84" s="90"/>
      <c r="AB84" s="90"/>
      <c r="AC84" s="249"/>
      <c r="AD84" s="86"/>
    </row>
    <row r="85" spans="2:30" hidden="1">
      <c r="B85" s="68"/>
      <c r="C85" s="38"/>
      <c r="D85" s="52" t="s">
        <v>30</v>
      </c>
      <c r="E85" s="211" t="s">
        <v>220</v>
      </c>
      <c r="F85" s="212" t="e">
        <f>ROUND((F84-E84)/E84*100,1)</f>
        <v>#DIV/0!</v>
      </c>
      <c r="G85" s="212" t="e">
        <f t="shared" ref="G85:AB85" si="35">ROUND((G84-F84)/F84*100,1)</f>
        <v>#DIV/0!</v>
      </c>
      <c r="H85" s="212" t="e">
        <f t="shared" si="35"/>
        <v>#DIV/0!</v>
      </c>
      <c r="I85" s="212" t="e">
        <f t="shared" si="35"/>
        <v>#DIV/0!</v>
      </c>
      <c r="J85" s="212" t="e">
        <f t="shared" si="35"/>
        <v>#DIV/0!</v>
      </c>
      <c r="K85" s="212" t="e">
        <f t="shared" si="35"/>
        <v>#DIV/0!</v>
      </c>
      <c r="L85" s="212" t="e">
        <f t="shared" si="35"/>
        <v>#DIV/0!</v>
      </c>
      <c r="M85" s="212" t="e">
        <f t="shared" si="35"/>
        <v>#DIV/0!</v>
      </c>
      <c r="N85" s="212" t="e">
        <f t="shared" si="35"/>
        <v>#DIV/0!</v>
      </c>
      <c r="O85" s="212" t="e">
        <f t="shared" si="35"/>
        <v>#DIV/0!</v>
      </c>
      <c r="P85" s="212" t="e">
        <f t="shared" si="35"/>
        <v>#DIV/0!</v>
      </c>
      <c r="Q85" s="212" t="e">
        <f t="shared" si="35"/>
        <v>#DIV/0!</v>
      </c>
      <c r="R85" s="212" t="e">
        <f t="shared" si="35"/>
        <v>#DIV/0!</v>
      </c>
      <c r="S85" s="212" t="e">
        <f t="shared" si="35"/>
        <v>#DIV/0!</v>
      </c>
      <c r="T85" s="212" t="e">
        <f t="shared" si="35"/>
        <v>#DIV/0!</v>
      </c>
      <c r="U85" s="212" t="e">
        <f t="shared" si="35"/>
        <v>#DIV/0!</v>
      </c>
      <c r="V85" s="212" t="e">
        <f t="shared" si="35"/>
        <v>#DIV/0!</v>
      </c>
      <c r="W85" s="212" t="e">
        <f t="shared" si="35"/>
        <v>#DIV/0!</v>
      </c>
      <c r="X85" s="212" t="e">
        <f t="shared" si="35"/>
        <v>#DIV/0!</v>
      </c>
      <c r="Y85" s="212" t="e">
        <f t="shared" si="35"/>
        <v>#DIV/0!</v>
      </c>
      <c r="Z85" s="212" t="e">
        <f t="shared" si="35"/>
        <v>#DIV/0!</v>
      </c>
      <c r="AA85" s="212" t="e">
        <f t="shared" si="35"/>
        <v>#DIV/0!</v>
      </c>
      <c r="AB85" s="212" t="e">
        <f t="shared" si="35"/>
        <v>#DIV/0!</v>
      </c>
      <c r="AC85" s="250"/>
      <c r="AD85" s="128"/>
    </row>
    <row r="86" spans="2:30" hidden="1">
      <c r="B86" s="68" t="s">
        <v>129</v>
      </c>
      <c r="C86" s="88" t="s">
        <v>130</v>
      </c>
      <c r="D86" s="39" t="s">
        <v>131</v>
      </c>
      <c r="E86" s="253"/>
      <c r="F86" s="47"/>
      <c r="G86" s="47"/>
      <c r="H86" s="47"/>
      <c r="I86" s="47"/>
      <c r="J86" s="47"/>
      <c r="K86" s="48"/>
      <c r="L86" s="48"/>
      <c r="M86" s="48"/>
      <c r="N86" s="48"/>
      <c r="O86" s="48"/>
      <c r="P86" s="48"/>
      <c r="Q86" s="148"/>
      <c r="R86" s="90"/>
      <c r="S86" s="90"/>
      <c r="T86" s="90"/>
      <c r="U86" s="90"/>
      <c r="V86" s="90"/>
      <c r="W86" s="90"/>
      <c r="X86" s="90"/>
      <c r="Y86" s="90"/>
      <c r="Z86" s="90"/>
      <c r="AA86" s="90"/>
      <c r="AB86" s="90"/>
      <c r="AC86" s="249"/>
      <c r="AD86" s="114" t="s">
        <v>222</v>
      </c>
    </row>
    <row r="87" spans="2:30" hidden="1">
      <c r="B87" s="68"/>
      <c r="C87" s="88" t="s">
        <v>133</v>
      </c>
      <c r="D87" s="52" t="s">
        <v>30</v>
      </c>
      <c r="E87" s="211" t="s">
        <v>220</v>
      </c>
      <c r="F87" s="212" t="e">
        <f>ROUND((F86-E86)/E86*100,1)</f>
        <v>#DIV/0!</v>
      </c>
      <c r="G87" s="212" t="e">
        <f t="shared" ref="G87:AB87" si="36">ROUND((G86-F86)/F86*100,1)</f>
        <v>#DIV/0!</v>
      </c>
      <c r="H87" s="212" t="e">
        <f t="shared" si="36"/>
        <v>#DIV/0!</v>
      </c>
      <c r="I87" s="212" t="e">
        <f t="shared" si="36"/>
        <v>#DIV/0!</v>
      </c>
      <c r="J87" s="212" t="e">
        <f t="shared" si="36"/>
        <v>#DIV/0!</v>
      </c>
      <c r="K87" s="212" t="e">
        <f t="shared" si="36"/>
        <v>#DIV/0!</v>
      </c>
      <c r="L87" s="212" t="e">
        <f t="shared" si="36"/>
        <v>#DIV/0!</v>
      </c>
      <c r="M87" s="212" t="e">
        <f t="shared" si="36"/>
        <v>#DIV/0!</v>
      </c>
      <c r="N87" s="212" t="e">
        <f t="shared" si="36"/>
        <v>#DIV/0!</v>
      </c>
      <c r="O87" s="212" t="e">
        <f t="shared" si="36"/>
        <v>#DIV/0!</v>
      </c>
      <c r="P87" s="212" t="e">
        <f t="shared" si="36"/>
        <v>#DIV/0!</v>
      </c>
      <c r="Q87" s="212" t="e">
        <f t="shared" si="36"/>
        <v>#DIV/0!</v>
      </c>
      <c r="R87" s="212" t="e">
        <f t="shared" si="36"/>
        <v>#DIV/0!</v>
      </c>
      <c r="S87" s="212" t="e">
        <f t="shared" si="36"/>
        <v>#DIV/0!</v>
      </c>
      <c r="T87" s="212" t="e">
        <f t="shared" si="36"/>
        <v>#DIV/0!</v>
      </c>
      <c r="U87" s="212" t="e">
        <f t="shared" si="36"/>
        <v>#DIV/0!</v>
      </c>
      <c r="V87" s="212" t="e">
        <f t="shared" si="36"/>
        <v>#DIV/0!</v>
      </c>
      <c r="W87" s="212" t="e">
        <f t="shared" si="36"/>
        <v>#DIV/0!</v>
      </c>
      <c r="X87" s="212" t="e">
        <f t="shared" si="36"/>
        <v>#DIV/0!</v>
      </c>
      <c r="Y87" s="212" t="e">
        <f t="shared" si="36"/>
        <v>#DIV/0!</v>
      </c>
      <c r="Z87" s="212" t="e">
        <f t="shared" si="36"/>
        <v>#DIV/0!</v>
      </c>
      <c r="AA87" s="212" t="e">
        <f t="shared" si="36"/>
        <v>#DIV/0!</v>
      </c>
      <c r="AB87" s="212" t="e">
        <f t="shared" si="36"/>
        <v>#DIV/0!</v>
      </c>
      <c r="AC87" s="252"/>
      <c r="AD87" s="128" t="s">
        <v>135</v>
      </c>
    </row>
    <row r="88" spans="2:30" hidden="1">
      <c r="B88" s="68"/>
      <c r="C88" s="38" t="s">
        <v>136</v>
      </c>
      <c r="D88" s="39" t="s">
        <v>137</v>
      </c>
      <c r="E88" s="244"/>
      <c r="F88" s="153"/>
      <c r="G88" s="153"/>
      <c r="H88" s="153"/>
      <c r="I88" s="153"/>
      <c r="J88" s="153"/>
      <c r="K88" s="154"/>
      <c r="L88" s="154"/>
      <c r="M88" s="154"/>
      <c r="N88" s="154"/>
      <c r="O88" s="154"/>
      <c r="P88" s="154"/>
      <c r="Q88" s="155"/>
      <c r="R88" s="156"/>
      <c r="S88" s="156"/>
      <c r="T88" s="156"/>
      <c r="U88" s="156"/>
      <c r="V88" s="156"/>
      <c r="W88" s="156"/>
      <c r="X88" s="156"/>
      <c r="Y88" s="156"/>
      <c r="Z88" s="156"/>
      <c r="AA88" s="156"/>
      <c r="AB88" s="156"/>
      <c r="AC88" s="245"/>
      <c r="AD88" s="86" t="s">
        <v>138</v>
      </c>
    </row>
    <row r="89" spans="2:30" hidden="1">
      <c r="B89" s="138"/>
      <c r="C89" s="34"/>
      <c r="D89" s="52" t="s">
        <v>30</v>
      </c>
      <c r="E89" s="211" t="s">
        <v>220</v>
      </c>
      <c r="F89" s="212" t="e">
        <f>ROUND((F88-E88)/E88*100,1)</f>
        <v>#DIV/0!</v>
      </c>
      <c r="G89" s="212" t="e">
        <f t="shared" ref="G89:AB89" si="37">ROUND((G88-F88)/F88*100,1)</f>
        <v>#DIV/0!</v>
      </c>
      <c r="H89" s="212" t="e">
        <f t="shared" si="37"/>
        <v>#DIV/0!</v>
      </c>
      <c r="I89" s="212" t="e">
        <f t="shared" si="37"/>
        <v>#DIV/0!</v>
      </c>
      <c r="J89" s="212" t="e">
        <f t="shared" si="37"/>
        <v>#DIV/0!</v>
      </c>
      <c r="K89" s="212" t="e">
        <f t="shared" si="37"/>
        <v>#DIV/0!</v>
      </c>
      <c r="L89" s="212" t="e">
        <f t="shared" si="37"/>
        <v>#DIV/0!</v>
      </c>
      <c r="M89" s="212" t="e">
        <f t="shared" si="37"/>
        <v>#DIV/0!</v>
      </c>
      <c r="N89" s="212" t="e">
        <f t="shared" si="37"/>
        <v>#DIV/0!</v>
      </c>
      <c r="O89" s="212" t="e">
        <f t="shared" si="37"/>
        <v>#DIV/0!</v>
      </c>
      <c r="P89" s="212" t="e">
        <f t="shared" si="37"/>
        <v>#DIV/0!</v>
      </c>
      <c r="Q89" s="212" t="e">
        <f t="shared" si="37"/>
        <v>#DIV/0!</v>
      </c>
      <c r="R89" s="212" t="e">
        <f t="shared" si="37"/>
        <v>#DIV/0!</v>
      </c>
      <c r="S89" s="212" t="e">
        <f t="shared" si="37"/>
        <v>#DIV/0!</v>
      </c>
      <c r="T89" s="212" t="e">
        <f t="shared" si="37"/>
        <v>#DIV/0!</v>
      </c>
      <c r="U89" s="212" t="e">
        <f t="shared" si="37"/>
        <v>#DIV/0!</v>
      </c>
      <c r="V89" s="212" t="e">
        <f t="shared" si="37"/>
        <v>#DIV/0!</v>
      </c>
      <c r="W89" s="212" t="e">
        <f t="shared" si="37"/>
        <v>#DIV/0!</v>
      </c>
      <c r="X89" s="212" t="e">
        <f t="shared" si="37"/>
        <v>#DIV/0!</v>
      </c>
      <c r="Y89" s="212" t="e">
        <f t="shared" si="37"/>
        <v>#DIV/0!</v>
      </c>
      <c r="Z89" s="212" t="e">
        <f t="shared" si="37"/>
        <v>#DIV/0!</v>
      </c>
      <c r="AA89" s="212" t="e">
        <f t="shared" si="37"/>
        <v>#DIV/0!</v>
      </c>
      <c r="AB89" s="212" t="e">
        <f t="shared" si="37"/>
        <v>#DIV/0!</v>
      </c>
      <c r="AC89" s="252"/>
      <c r="AD89" s="128" t="s">
        <v>139</v>
      </c>
    </row>
    <row r="90" spans="2:30" hidden="1">
      <c r="B90" s="68" t="s">
        <v>140</v>
      </c>
      <c r="C90" s="38" t="s">
        <v>141</v>
      </c>
      <c r="D90" s="147" t="s">
        <v>39</v>
      </c>
      <c r="E90" s="254"/>
      <c r="F90" s="159"/>
      <c r="G90" s="159"/>
      <c r="H90" s="159"/>
      <c r="I90" s="159"/>
      <c r="J90" s="159"/>
      <c r="K90" s="160"/>
      <c r="L90" s="160"/>
      <c r="M90" s="160"/>
      <c r="N90" s="160"/>
      <c r="O90" s="160"/>
      <c r="P90" s="160"/>
      <c r="Q90" s="161"/>
      <c r="R90" s="83"/>
      <c r="S90" s="83"/>
      <c r="T90" s="83"/>
      <c r="U90" s="83"/>
      <c r="V90" s="83"/>
      <c r="W90" s="83"/>
      <c r="X90" s="83"/>
      <c r="Y90" s="83"/>
      <c r="Z90" s="83"/>
      <c r="AA90" s="83"/>
      <c r="AB90" s="83"/>
      <c r="AC90" s="255"/>
      <c r="AD90" s="78" t="s">
        <v>70</v>
      </c>
    </row>
    <row r="91" spans="2:30" hidden="1">
      <c r="B91" s="68"/>
      <c r="C91" s="38"/>
      <c r="D91" s="52" t="s">
        <v>30</v>
      </c>
      <c r="E91" s="211" t="s">
        <v>220</v>
      </c>
      <c r="F91" s="212" t="e">
        <f>ROUND((F90-E90)/E90*100,1)</f>
        <v>#DIV/0!</v>
      </c>
      <c r="G91" s="212" t="e">
        <f t="shared" ref="G91:AB91" si="38">ROUND((G90-F90)/F90*100,1)</f>
        <v>#DIV/0!</v>
      </c>
      <c r="H91" s="212" t="e">
        <f t="shared" si="38"/>
        <v>#DIV/0!</v>
      </c>
      <c r="I91" s="212" t="e">
        <f t="shared" si="38"/>
        <v>#DIV/0!</v>
      </c>
      <c r="J91" s="212" t="e">
        <f t="shared" si="38"/>
        <v>#DIV/0!</v>
      </c>
      <c r="K91" s="212" t="e">
        <f t="shared" si="38"/>
        <v>#DIV/0!</v>
      </c>
      <c r="L91" s="212" t="e">
        <f t="shared" si="38"/>
        <v>#DIV/0!</v>
      </c>
      <c r="M91" s="212" t="e">
        <f t="shared" si="38"/>
        <v>#DIV/0!</v>
      </c>
      <c r="N91" s="212" t="e">
        <f t="shared" si="38"/>
        <v>#DIV/0!</v>
      </c>
      <c r="O91" s="212" t="e">
        <f t="shared" si="38"/>
        <v>#DIV/0!</v>
      </c>
      <c r="P91" s="212" t="e">
        <f t="shared" si="38"/>
        <v>#DIV/0!</v>
      </c>
      <c r="Q91" s="212" t="e">
        <f t="shared" si="38"/>
        <v>#DIV/0!</v>
      </c>
      <c r="R91" s="212" t="e">
        <f t="shared" si="38"/>
        <v>#DIV/0!</v>
      </c>
      <c r="S91" s="212" t="e">
        <f t="shared" si="38"/>
        <v>#DIV/0!</v>
      </c>
      <c r="T91" s="212" t="e">
        <f t="shared" si="38"/>
        <v>#DIV/0!</v>
      </c>
      <c r="U91" s="212" t="e">
        <f t="shared" si="38"/>
        <v>#DIV/0!</v>
      </c>
      <c r="V91" s="212" t="e">
        <f t="shared" si="38"/>
        <v>#DIV/0!</v>
      </c>
      <c r="W91" s="212" t="e">
        <f t="shared" si="38"/>
        <v>#DIV/0!</v>
      </c>
      <c r="X91" s="212" t="e">
        <f t="shared" si="38"/>
        <v>#DIV/0!</v>
      </c>
      <c r="Y91" s="212" t="e">
        <f t="shared" si="38"/>
        <v>#DIV/0!</v>
      </c>
      <c r="Z91" s="212" t="e">
        <f t="shared" si="38"/>
        <v>#DIV/0!</v>
      </c>
      <c r="AA91" s="212" t="e">
        <f t="shared" si="38"/>
        <v>#DIV/0!</v>
      </c>
      <c r="AB91" s="212" t="e">
        <f t="shared" si="38"/>
        <v>#DIV/0!</v>
      </c>
      <c r="AC91" s="250"/>
      <c r="AD91" s="32" t="s">
        <v>142</v>
      </c>
    </row>
    <row r="92" spans="2:30" hidden="1">
      <c r="B92" s="68" t="s">
        <v>143</v>
      </c>
      <c r="C92" s="38" t="s">
        <v>144</v>
      </c>
      <c r="D92" s="147" t="s">
        <v>39</v>
      </c>
      <c r="E92" s="251"/>
      <c r="F92" s="53"/>
      <c r="G92" s="53"/>
      <c r="H92" s="53"/>
      <c r="I92" s="53"/>
      <c r="J92" s="53"/>
      <c r="K92" s="48"/>
      <c r="L92" s="48"/>
      <c r="M92" s="48"/>
      <c r="N92" s="48"/>
      <c r="O92" s="48"/>
      <c r="P92" s="48"/>
      <c r="Q92" s="163"/>
      <c r="R92" s="90"/>
      <c r="S92" s="90"/>
      <c r="T92" s="90"/>
      <c r="U92" s="90"/>
      <c r="V92" s="90"/>
      <c r="W92" s="90"/>
      <c r="X92" s="90"/>
      <c r="Y92" s="90"/>
      <c r="Z92" s="90"/>
      <c r="AA92" s="90"/>
      <c r="AB92" s="90"/>
      <c r="AC92" s="249"/>
      <c r="AD92" s="114" t="s">
        <v>145</v>
      </c>
    </row>
    <row r="93" spans="2:30" hidden="1">
      <c r="B93" s="138"/>
      <c r="C93" s="34"/>
      <c r="D93" s="52" t="s">
        <v>30</v>
      </c>
      <c r="E93" s="211" t="s">
        <v>220</v>
      </c>
      <c r="F93" s="212" t="e">
        <f>ROUND((F92-E92)/E92*100,1)</f>
        <v>#DIV/0!</v>
      </c>
      <c r="G93" s="212" t="e">
        <f t="shared" ref="G93:AB93" si="39">ROUND((G92-F92)/F92*100,1)</f>
        <v>#DIV/0!</v>
      </c>
      <c r="H93" s="212" t="e">
        <f t="shared" si="39"/>
        <v>#DIV/0!</v>
      </c>
      <c r="I93" s="212" t="e">
        <f t="shared" si="39"/>
        <v>#DIV/0!</v>
      </c>
      <c r="J93" s="212" t="e">
        <f t="shared" si="39"/>
        <v>#DIV/0!</v>
      </c>
      <c r="K93" s="212" t="e">
        <f t="shared" si="39"/>
        <v>#DIV/0!</v>
      </c>
      <c r="L93" s="212" t="e">
        <f t="shared" si="39"/>
        <v>#DIV/0!</v>
      </c>
      <c r="M93" s="212" t="e">
        <f t="shared" si="39"/>
        <v>#DIV/0!</v>
      </c>
      <c r="N93" s="212" t="e">
        <f t="shared" si="39"/>
        <v>#DIV/0!</v>
      </c>
      <c r="O93" s="212" t="e">
        <f t="shared" si="39"/>
        <v>#DIV/0!</v>
      </c>
      <c r="P93" s="212" t="e">
        <f t="shared" si="39"/>
        <v>#DIV/0!</v>
      </c>
      <c r="Q93" s="212" t="e">
        <f t="shared" si="39"/>
        <v>#DIV/0!</v>
      </c>
      <c r="R93" s="212" t="e">
        <f t="shared" si="39"/>
        <v>#DIV/0!</v>
      </c>
      <c r="S93" s="212" t="e">
        <f t="shared" si="39"/>
        <v>#DIV/0!</v>
      </c>
      <c r="T93" s="212" t="e">
        <f t="shared" si="39"/>
        <v>#DIV/0!</v>
      </c>
      <c r="U93" s="212" t="e">
        <f t="shared" si="39"/>
        <v>#DIV/0!</v>
      </c>
      <c r="V93" s="212" t="e">
        <f t="shared" si="39"/>
        <v>#DIV/0!</v>
      </c>
      <c r="W93" s="212" t="e">
        <f t="shared" si="39"/>
        <v>#DIV/0!</v>
      </c>
      <c r="X93" s="212" t="e">
        <f t="shared" si="39"/>
        <v>#DIV/0!</v>
      </c>
      <c r="Y93" s="212" t="e">
        <f t="shared" si="39"/>
        <v>#DIV/0!</v>
      </c>
      <c r="Z93" s="212" t="e">
        <f t="shared" si="39"/>
        <v>#DIV/0!</v>
      </c>
      <c r="AA93" s="212" t="e">
        <f t="shared" si="39"/>
        <v>#DIV/0!</v>
      </c>
      <c r="AB93" s="212" t="e">
        <f t="shared" si="39"/>
        <v>#DIV/0!</v>
      </c>
      <c r="AC93" s="256"/>
      <c r="AD93" s="128"/>
    </row>
    <row r="94" spans="2:30" hidden="1">
      <c r="B94" s="68" t="s">
        <v>146</v>
      </c>
      <c r="C94" s="88" t="s">
        <v>147</v>
      </c>
      <c r="D94" s="39" t="s">
        <v>148</v>
      </c>
      <c r="E94" s="216"/>
      <c r="F94" s="47"/>
      <c r="G94" s="47"/>
      <c r="H94" s="47"/>
      <c r="I94" s="47"/>
      <c r="J94" s="47"/>
      <c r="K94" s="173"/>
      <c r="L94" s="173"/>
      <c r="M94" s="173"/>
      <c r="N94" s="173"/>
      <c r="O94" s="173"/>
      <c r="P94" s="173"/>
      <c r="Q94" s="174"/>
      <c r="R94" s="175"/>
      <c r="S94" s="175"/>
      <c r="T94" s="175"/>
      <c r="U94" s="175"/>
      <c r="V94" s="175"/>
      <c r="W94" s="175"/>
      <c r="X94" s="175"/>
      <c r="Y94" s="175"/>
      <c r="Z94" s="175"/>
      <c r="AA94" s="175"/>
      <c r="AB94" s="175"/>
      <c r="AC94" s="257"/>
      <c r="AD94" s="78" t="s">
        <v>149</v>
      </c>
    </row>
    <row r="95" spans="2:30" hidden="1">
      <c r="B95" s="68"/>
      <c r="C95" s="88"/>
      <c r="D95" s="52" t="s">
        <v>30</v>
      </c>
      <c r="E95" s="211" t="s">
        <v>220</v>
      </c>
      <c r="F95" s="212" t="e">
        <f>ROUND((F94-E94)/E94*100,1)</f>
        <v>#DIV/0!</v>
      </c>
      <c r="G95" s="212" t="e">
        <f t="shared" ref="G95:AB95" si="40">ROUND((G94-F94)/F94*100,1)</f>
        <v>#DIV/0!</v>
      </c>
      <c r="H95" s="212" t="e">
        <f t="shared" si="40"/>
        <v>#DIV/0!</v>
      </c>
      <c r="I95" s="212" t="e">
        <f t="shared" si="40"/>
        <v>#DIV/0!</v>
      </c>
      <c r="J95" s="212" t="e">
        <f t="shared" si="40"/>
        <v>#DIV/0!</v>
      </c>
      <c r="K95" s="212" t="e">
        <f t="shared" si="40"/>
        <v>#DIV/0!</v>
      </c>
      <c r="L95" s="212" t="e">
        <f t="shared" si="40"/>
        <v>#DIV/0!</v>
      </c>
      <c r="M95" s="212" t="e">
        <f t="shared" si="40"/>
        <v>#DIV/0!</v>
      </c>
      <c r="N95" s="212" t="e">
        <f t="shared" si="40"/>
        <v>#DIV/0!</v>
      </c>
      <c r="O95" s="212" t="e">
        <f t="shared" si="40"/>
        <v>#DIV/0!</v>
      </c>
      <c r="P95" s="212" t="e">
        <f t="shared" si="40"/>
        <v>#DIV/0!</v>
      </c>
      <c r="Q95" s="212" t="e">
        <f t="shared" si="40"/>
        <v>#DIV/0!</v>
      </c>
      <c r="R95" s="212" t="e">
        <f t="shared" si="40"/>
        <v>#DIV/0!</v>
      </c>
      <c r="S95" s="212" t="e">
        <f t="shared" si="40"/>
        <v>#DIV/0!</v>
      </c>
      <c r="T95" s="212" t="e">
        <f t="shared" si="40"/>
        <v>#DIV/0!</v>
      </c>
      <c r="U95" s="212" t="e">
        <f t="shared" si="40"/>
        <v>#DIV/0!</v>
      </c>
      <c r="V95" s="212" t="e">
        <f t="shared" si="40"/>
        <v>#DIV/0!</v>
      </c>
      <c r="W95" s="212" t="e">
        <f t="shared" si="40"/>
        <v>#DIV/0!</v>
      </c>
      <c r="X95" s="212" t="e">
        <f t="shared" si="40"/>
        <v>#DIV/0!</v>
      </c>
      <c r="Y95" s="212" t="e">
        <f t="shared" si="40"/>
        <v>#DIV/0!</v>
      </c>
      <c r="Z95" s="212" t="e">
        <f t="shared" si="40"/>
        <v>#DIV/0!</v>
      </c>
      <c r="AA95" s="212" t="e">
        <f t="shared" si="40"/>
        <v>#DIV/0!</v>
      </c>
      <c r="AB95" s="212" t="e">
        <f t="shared" si="40"/>
        <v>#DIV/0!</v>
      </c>
      <c r="AC95" s="252"/>
      <c r="AD95" s="86" t="s">
        <v>150</v>
      </c>
    </row>
    <row r="96" spans="2:30" hidden="1">
      <c r="B96" s="68" t="s">
        <v>151</v>
      </c>
      <c r="C96" s="88" t="s">
        <v>152</v>
      </c>
      <c r="D96" s="39" t="s">
        <v>148</v>
      </c>
      <c r="E96" s="216"/>
      <c r="F96" s="47"/>
      <c r="G96" s="47"/>
      <c r="H96" s="47"/>
      <c r="I96" s="47"/>
      <c r="J96" s="47"/>
      <c r="K96" s="173"/>
      <c r="L96" s="173"/>
      <c r="M96" s="173"/>
      <c r="N96" s="173"/>
      <c r="O96" s="173"/>
      <c r="P96" s="173"/>
      <c r="Q96" s="174"/>
      <c r="R96" s="175"/>
      <c r="S96" s="175"/>
      <c r="T96" s="175"/>
      <c r="U96" s="175"/>
      <c r="V96" s="175"/>
      <c r="W96" s="175"/>
      <c r="X96" s="175"/>
      <c r="Y96" s="175"/>
      <c r="Z96" s="175"/>
      <c r="AA96" s="175"/>
      <c r="AB96" s="175"/>
      <c r="AC96" s="257"/>
      <c r="AD96" s="86"/>
    </row>
    <row r="97" spans="2:30" ht="14.25" hidden="1" thickBot="1">
      <c r="B97" s="233"/>
      <c r="C97" s="258"/>
      <c r="D97" s="259" t="s">
        <v>30</v>
      </c>
      <c r="E97" s="260" t="s">
        <v>220</v>
      </c>
      <c r="F97" s="261" t="e">
        <f>ROUND((F96-E96)/E96*100,1)</f>
        <v>#DIV/0!</v>
      </c>
      <c r="G97" s="261" t="e">
        <f t="shared" ref="G97:AB97" si="41">ROUND((G96-F96)/F96*100,1)</f>
        <v>#DIV/0!</v>
      </c>
      <c r="H97" s="261" t="e">
        <f t="shared" si="41"/>
        <v>#DIV/0!</v>
      </c>
      <c r="I97" s="261" t="e">
        <f t="shared" si="41"/>
        <v>#DIV/0!</v>
      </c>
      <c r="J97" s="261" t="e">
        <f t="shared" si="41"/>
        <v>#DIV/0!</v>
      </c>
      <c r="K97" s="261" t="e">
        <f t="shared" si="41"/>
        <v>#DIV/0!</v>
      </c>
      <c r="L97" s="261" t="e">
        <f t="shared" si="41"/>
        <v>#DIV/0!</v>
      </c>
      <c r="M97" s="261" t="e">
        <f t="shared" si="41"/>
        <v>#DIV/0!</v>
      </c>
      <c r="N97" s="261" t="e">
        <f t="shared" si="41"/>
        <v>#DIV/0!</v>
      </c>
      <c r="O97" s="261" t="e">
        <f t="shared" si="41"/>
        <v>#DIV/0!</v>
      </c>
      <c r="P97" s="261" t="e">
        <f t="shared" si="41"/>
        <v>#DIV/0!</v>
      </c>
      <c r="Q97" s="261" t="e">
        <f t="shared" si="41"/>
        <v>#DIV/0!</v>
      </c>
      <c r="R97" s="261" t="e">
        <f t="shared" si="41"/>
        <v>#DIV/0!</v>
      </c>
      <c r="S97" s="261" t="e">
        <f t="shared" si="41"/>
        <v>#DIV/0!</v>
      </c>
      <c r="T97" s="261" t="e">
        <f t="shared" si="41"/>
        <v>#DIV/0!</v>
      </c>
      <c r="U97" s="261" t="e">
        <f t="shared" si="41"/>
        <v>#DIV/0!</v>
      </c>
      <c r="V97" s="261" t="e">
        <f t="shared" si="41"/>
        <v>#DIV/0!</v>
      </c>
      <c r="W97" s="261" t="e">
        <f t="shared" si="41"/>
        <v>#DIV/0!</v>
      </c>
      <c r="X97" s="261" t="e">
        <f t="shared" si="41"/>
        <v>#DIV/0!</v>
      </c>
      <c r="Y97" s="261" t="e">
        <f t="shared" si="41"/>
        <v>#DIV/0!</v>
      </c>
      <c r="Z97" s="261" t="e">
        <f t="shared" si="41"/>
        <v>#DIV/0!</v>
      </c>
      <c r="AA97" s="261" t="e">
        <f t="shared" si="41"/>
        <v>#DIV/0!</v>
      </c>
      <c r="AB97" s="261" t="e">
        <f t="shared" si="41"/>
        <v>#DIV/0!</v>
      </c>
      <c r="AC97" s="262"/>
      <c r="AD97" s="263"/>
    </row>
    <row r="98" spans="2:30">
      <c r="B98" s="208" t="s">
        <v>179</v>
      </c>
    </row>
  </sheetData>
  <mergeCells count="2">
    <mergeCell ref="E2:AC2"/>
    <mergeCell ref="E55:AC55"/>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経済指標暦年</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tachibana</cp:lastModifiedBy>
  <dcterms:created xsi:type="dcterms:W3CDTF">2015-03-18T17:36:56Z</dcterms:created>
  <dcterms:modified xsi:type="dcterms:W3CDTF">2015-03-18T17:39:00Z</dcterms:modified>
</cp:coreProperties>
</file>